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codeName="ThisWorkbook"/>
  <mc:AlternateContent xmlns:mc="http://schemas.openxmlformats.org/markup-compatibility/2006">
    <mc:Choice Requires="x15">
      <x15ac:absPath xmlns:x15ac="http://schemas.microsoft.com/office/spreadsheetml/2010/11/ac" url="https://univ973.sharepoint.com/sites/GroupedetravailMarchsDNUM/Documents partages/General/Marché Téléphonie/Révision Marché Téléphonie 2025/"/>
    </mc:Choice>
  </mc:AlternateContent>
  <xr:revisionPtr revIDLastSave="46" documentId="11_F5BD8C50374A41BAA1300754D789162C129DA997" xr6:coauthVersionLast="47" xr6:coauthVersionMax="47" xr10:uidLastSave="{F263897B-67F9-41A1-B873-C610D7363376}"/>
  <bookViews>
    <workbookView xWindow="30" yWindow="740" windowWidth="19170" windowHeight="10060" tabRatio="770" activeTab="1" xr2:uid="{00000000-000D-0000-FFFF-FFFF00000000}"/>
  </bookViews>
  <sheets>
    <sheet name="Entête " sheetId="55" r:id="rId1"/>
    <sheet name="Téléphonie filaire" sheetId="42" r:id="rId2"/>
  </sheets>
  <definedNames>
    <definedName name="_xlnm.Print_Area" localSheetId="0">'Entête '!$A$1:$H$11</definedName>
    <definedName name="_xlnm.Print_Area" localSheetId="1">'Téléphonie filaire'!$A$2:$J$61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2" i="42" l="1"/>
  <c r="I31" i="42"/>
  <c r="H32" i="42"/>
  <c r="H31" i="42"/>
  <c r="I40" i="42" l="1"/>
  <c r="I41" i="42"/>
  <c r="I42" i="42"/>
  <c r="I43" i="42"/>
  <c r="I39" i="42"/>
  <c r="I38" i="42"/>
  <c r="J38" i="42" l="1"/>
  <c r="D50" i="42" l="1"/>
  <c r="D51" i="42"/>
  <c r="D52" i="42"/>
  <c r="D49" i="42"/>
  <c r="J50" i="42" l="1"/>
  <c r="J49" i="42"/>
  <c r="J52" i="42" l="1"/>
  <c r="J51" i="42"/>
  <c r="J54" i="42" l="1"/>
  <c r="J31" i="42" l="1"/>
  <c r="J32" i="42"/>
  <c r="J34" i="42" l="1"/>
  <c r="J58" i="42" s="1"/>
  <c r="J60" i="42"/>
  <c r="J45" i="42" l="1"/>
  <c r="J59" i="42" s="1"/>
  <c r="J61" i="42" s="1"/>
  <c r="F10" i="55" s="1"/>
</calcChain>
</file>

<file path=xl/sharedStrings.xml><?xml version="1.0" encoding="utf-8"?>
<sst xmlns="http://schemas.openxmlformats.org/spreadsheetml/2006/main" count="73" uniqueCount="62">
  <si>
    <t>Trafic</t>
  </si>
  <si>
    <t>Orange</t>
  </si>
  <si>
    <t>SFR</t>
  </si>
  <si>
    <t>Nombre</t>
  </si>
  <si>
    <t>Coût total annuel en € HT</t>
  </si>
  <si>
    <t>SDA</t>
  </si>
  <si>
    <t>Nbre de comm annuelles</t>
  </si>
  <si>
    <t>Prix Unitaire mensuel en € HT</t>
  </si>
  <si>
    <t>Coût total annuel par destination en € HT</t>
  </si>
  <si>
    <t>Unité d'œuvre</t>
  </si>
  <si>
    <t>Total annuel lissé en € HT</t>
  </si>
  <si>
    <t>Coût d'établissement de l'appel en € HT</t>
  </si>
  <si>
    <t>Synthèse des dépenses annuelles</t>
  </si>
  <si>
    <t>Abonnement annuel total en € HT</t>
  </si>
  <si>
    <t>Frais de mise en service unitaire en € HT</t>
  </si>
  <si>
    <t>so</t>
  </si>
  <si>
    <t>Prestations complémentaires</t>
  </si>
  <si>
    <t>Autres prestations</t>
  </si>
  <si>
    <t>Accompagnement au déploiement</t>
  </si>
  <si>
    <t>Outil d'aide à la gestion conforme aux demandes du cctp</t>
  </si>
  <si>
    <t>Abonnement mensuel en € HT</t>
  </si>
  <si>
    <t>Frais d'accès au service en € HT</t>
  </si>
  <si>
    <t>Durée moyenne 
en s</t>
  </si>
  <si>
    <t>Volume annuel 
en mn</t>
  </si>
  <si>
    <t xml:space="preserve">Accès </t>
  </si>
  <si>
    <t>Accès analogique (GTR 8H)</t>
  </si>
  <si>
    <t>Autres prestations (à préciser)</t>
  </si>
  <si>
    <t>Service d'accompagnement à l'exploitation - Responsable Clientèle dédié</t>
  </si>
  <si>
    <t>Le soumissionnaire prend en compte les hypothèses suivantes sans les modifier, il ne renseigne que les cases colorées des tableaux ci-dessous</t>
  </si>
  <si>
    <t>Durée maximale du marché en nombre d'années :</t>
  </si>
  <si>
    <t>Hypothèses de calcul / prix unitaires</t>
  </si>
  <si>
    <t>Estimation financière des charges fixes</t>
  </si>
  <si>
    <t>Durées annuelles des consommations</t>
  </si>
  <si>
    <t>(2) les frais de raccordement sont lissés dans la formule de calcul en fonction de la durée du marché</t>
  </si>
  <si>
    <t>Estimation financière des prestations d'accompagnement</t>
  </si>
  <si>
    <t>Prix unitaire /mn en€ HT</t>
  </si>
  <si>
    <t>Estimation financière des charges variables</t>
  </si>
  <si>
    <t>Charges fixes</t>
  </si>
  <si>
    <t>Charges variables</t>
  </si>
  <si>
    <t>Prestations d'accompagnement</t>
  </si>
  <si>
    <t>Frais de mise en service</t>
  </si>
  <si>
    <t>Coût total annuel en € HT (2)</t>
  </si>
  <si>
    <t>Acheminement des communications sortantes</t>
  </si>
  <si>
    <t>Devis Quantitatif estimatif</t>
  </si>
  <si>
    <t>LOT</t>
  </si>
  <si>
    <t>CANDIDAT</t>
  </si>
  <si>
    <t>A compléter</t>
  </si>
  <si>
    <t>Communications des accès</t>
  </si>
  <si>
    <t>Date, cachet et signature de l'entreprise</t>
  </si>
  <si>
    <t>Récapitulatif montant total annuel de l'offre en € HT</t>
  </si>
  <si>
    <t>Métropole mobile</t>
  </si>
  <si>
    <t>Métropole fixe</t>
  </si>
  <si>
    <r>
      <t xml:space="preserve">Accès T0 groupement </t>
    </r>
    <r>
      <rPr>
        <sz val="11"/>
        <rFont val="Calibri"/>
        <family val="2"/>
      </rPr>
      <t>≥</t>
    </r>
    <r>
      <rPr>
        <sz val="9.35"/>
        <rFont val="Arial"/>
        <family val="2"/>
      </rPr>
      <t xml:space="preserve"> 3</t>
    </r>
    <r>
      <rPr>
        <sz val="11"/>
        <rFont val="Arial"/>
        <family val="2"/>
      </rPr>
      <t>T0</t>
    </r>
  </si>
  <si>
    <t>TELEPHONIE FIXE - RACCORDEMENTS ET ACHEMINEMENT DU TRAFIC</t>
  </si>
  <si>
    <t>Locale fixe</t>
  </si>
  <si>
    <t>Locale mobile</t>
  </si>
  <si>
    <t>International fixe (1)</t>
  </si>
  <si>
    <t>International mobile (1)</t>
  </si>
  <si>
    <t>(1) par convention , la simulation sera effectuée sur la base des tarifs vers les pays limitrophes de la Guyane</t>
  </si>
  <si>
    <t>Nombre total de SDA</t>
  </si>
  <si>
    <t>Trunk Sip - Campus de Troubiran (Cayenne)</t>
  </si>
  <si>
    <t>Trunk Sip - Campus de Bois Chaudat (Kourou)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</si>
</sst>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\ _€_-;\-* #,##0\ _€_-;_-* &quot;-&quot;??\ _€_-;_-@_-"/>
  </numFmts>
  <fonts count="41" x14ac:knownFonts="1">
    <font>
      <sz val="10"/>
      <name val="Arial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1"/>
      <color theme="1"/>
      <name val="Calibri"/>
      <family val="2"/>
      <scheme val="minor"/>
    </font>
    <font>
      <sz val="48"/>
      <name val="Arial"/>
      <family val="2"/>
    </font>
    <font>
      <b/>
      <sz val="48"/>
      <color theme="3"/>
      <name val="Arial"/>
      <family val="2"/>
    </font>
    <font>
      <b/>
      <sz val="12"/>
      <name val="Arial"/>
      <family val="2"/>
    </font>
    <font>
      <b/>
      <sz val="18"/>
      <color indexed="6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color indexed="8"/>
      <name val="Arial"/>
      <family val="2"/>
    </font>
    <font>
      <b/>
      <sz val="11"/>
      <color indexed="48"/>
      <name val="Arial"/>
      <family val="2"/>
    </font>
    <font>
      <b/>
      <i/>
      <sz val="10"/>
      <color indexed="12"/>
      <name val="Arial"/>
      <family val="2"/>
    </font>
    <font>
      <sz val="11"/>
      <color indexed="8"/>
      <name val="Arial"/>
      <family val="2"/>
    </font>
    <font>
      <i/>
      <sz val="11"/>
      <color indexed="12"/>
      <name val="Arial"/>
      <family val="2"/>
    </font>
    <font>
      <i/>
      <sz val="10"/>
      <color indexed="12"/>
      <name val="Arial"/>
      <family val="2"/>
    </font>
    <font>
      <b/>
      <sz val="18"/>
      <color theme="3" tint="0.39997558519241921"/>
      <name val="Arial"/>
      <family val="2"/>
    </font>
    <font>
      <b/>
      <sz val="18"/>
      <name val="Arial"/>
      <family val="2"/>
    </font>
    <font>
      <b/>
      <sz val="12"/>
      <color indexed="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20"/>
      <color rgb="FF1F497D"/>
      <name val="Arial"/>
      <family val="2"/>
    </font>
    <font>
      <sz val="20"/>
      <color theme="0"/>
      <name val="Arial"/>
      <family val="2"/>
    </font>
    <font>
      <b/>
      <sz val="12"/>
      <color theme="0"/>
      <name val="Arial"/>
      <family val="2"/>
    </font>
    <font>
      <b/>
      <sz val="14"/>
      <color indexed="48"/>
      <name val="Arial"/>
      <family val="2"/>
    </font>
    <font>
      <b/>
      <sz val="14"/>
      <color theme="0"/>
      <name val="Arial"/>
      <family val="2"/>
    </font>
    <font>
      <b/>
      <u/>
      <sz val="16"/>
      <color rgb="FF0070C0"/>
      <name val="Arial"/>
      <family val="2"/>
    </font>
    <font>
      <b/>
      <sz val="11"/>
      <color theme="0"/>
      <name val="Arial"/>
      <family val="2"/>
    </font>
    <font>
      <b/>
      <sz val="16"/>
      <color rgb="FF0070C0"/>
      <name val="Arial"/>
      <family val="2"/>
    </font>
    <font>
      <b/>
      <u/>
      <sz val="16"/>
      <name val="Arial"/>
      <family val="2"/>
    </font>
    <font>
      <b/>
      <u/>
      <sz val="48"/>
      <color theme="3" tint="0.39997558519241921"/>
      <name val="Arial"/>
      <family val="2"/>
    </font>
    <font>
      <sz val="48"/>
      <color theme="3" tint="0.39997558519241921"/>
      <name val="Arial"/>
      <family val="2"/>
    </font>
    <font>
      <b/>
      <sz val="16"/>
      <color rgb="FF1F497D"/>
      <name val="Arial"/>
      <family val="2"/>
    </font>
    <font>
      <b/>
      <i/>
      <sz val="16"/>
      <color rgb="FF1F497D"/>
      <name val="Arial"/>
      <family val="2"/>
    </font>
    <font>
      <sz val="10"/>
      <color indexed="12"/>
      <name val="Arial"/>
      <family val="2"/>
    </font>
    <font>
      <b/>
      <sz val="26"/>
      <color theme="3"/>
      <name val="Arial"/>
      <family val="2"/>
    </font>
    <font>
      <b/>
      <sz val="26"/>
      <color rgb="FF1F497D"/>
      <name val="Arial"/>
      <family val="2"/>
    </font>
    <font>
      <sz val="11"/>
      <name val="Calibri"/>
      <family val="2"/>
    </font>
    <font>
      <sz val="9.35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538DD5"/>
        <bgColor indexed="64"/>
      </patternFill>
    </fill>
    <fill>
      <patternFill patternType="solid">
        <fgColor rgb="FFC5D9F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double">
        <color theme="3"/>
      </top>
      <bottom/>
      <diagonal/>
    </border>
    <border>
      <left/>
      <right/>
      <top/>
      <bottom style="double">
        <color theme="3"/>
      </bottom>
      <diagonal/>
    </border>
    <border>
      <left style="thick">
        <color rgb="FF538DD5"/>
      </left>
      <right style="thick">
        <color rgb="FF538DD5"/>
      </right>
      <top style="thick">
        <color rgb="FF538DD5"/>
      </top>
      <bottom style="thick">
        <color rgb="FF538DD5"/>
      </bottom>
      <diagonal/>
    </border>
    <border>
      <left style="thick">
        <color rgb="FF538DD5"/>
      </left>
      <right/>
      <top style="thick">
        <color rgb="FF538DD5"/>
      </top>
      <bottom style="thick">
        <color rgb="FF538DD5"/>
      </bottom>
      <diagonal/>
    </border>
    <border>
      <left/>
      <right/>
      <top style="thick">
        <color rgb="FF538DD5"/>
      </top>
      <bottom style="thick">
        <color rgb="FF538DD5"/>
      </bottom>
      <diagonal/>
    </border>
    <border>
      <left/>
      <right style="thick">
        <color rgb="FF538DD5"/>
      </right>
      <top style="thick">
        <color rgb="FF538DD5"/>
      </top>
      <bottom style="thick">
        <color rgb="FF538DD5"/>
      </bottom>
      <diagonal/>
    </border>
    <border>
      <left style="thick">
        <color theme="3" tint="0.39994506668294322"/>
      </left>
      <right/>
      <top style="thick">
        <color theme="3" tint="0.39991454817346722"/>
      </top>
      <bottom style="thick">
        <color rgb="FF538DD5"/>
      </bottom>
      <diagonal/>
    </border>
    <border>
      <left/>
      <right/>
      <top style="thick">
        <color theme="3" tint="0.39991454817346722"/>
      </top>
      <bottom style="thick">
        <color rgb="FF538DD5"/>
      </bottom>
      <diagonal/>
    </border>
    <border>
      <left/>
      <right style="thick">
        <color theme="3" tint="0.39991454817346722"/>
      </right>
      <top style="thick">
        <color theme="3" tint="0.39991454817346722"/>
      </top>
      <bottom style="thick">
        <color rgb="FF538DD5"/>
      </bottom>
      <diagonal/>
    </border>
    <border>
      <left/>
      <right/>
      <top/>
      <bottom style="thick">
        <color rgb="FF538DD5"/>
      </bottom>
      <diagonal/>
    </border>
  </borders>
  <cellStyleXfs count="11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3" fillId="0" borderId="0"/>
    <xf numFmtId="0" fontId="5" fillId="0" borderId="0"/>
    <xf numFmtId="9" fontId="3" fillId="0" borderId="0" applyFont="0" applyFill="0" applyBorder="0" applyAlignment="0" applyProtection="0"/>
    <xf numFmtId="0" fontId="1" fillId="0" borderId="0"/>
    <xf numFmtId="0" fontId="1" fillId="0" borderId="0"/>
  </cellStyleXfs>
  <cellXfs count="135">
    <xf numFmtId="0" fontId="0" fillId="0" borderId="0" xfId="0"/>
    <xf numFmtId="0" fontId="6" fillId="2" borderId="0" xfId="0" applyFont="1" applyFill="1"/>
    <xf numFmtId="0" fontId="7" fillId="2" borderId="0" xfId="0" applyFont="1" applyFill="1" applyAlignment="1">
      <alignment horizontal="center"/>
    </xf>
    <xf numFmtId="0" fontId="9" fillId="2" borderId="0" xfId="0" applyFont="1" applyFill="1" applyAlignment="1">
      <alignment vertical="center" wrapText="1"/>
    </xf>
    <xf numFmtId="0" fontId="10" fillId="2" borderId="0" xfId="0" applyFont="1" applyFill="1" applyAlignment="1">
      <alignment vertical="center" wrapText="1"/>
    </xf>
    <xf numFmtId="0" fontId="13" fillId="2" borderId="0" xfId="0" applyFont="1" applyFill="1" applyAlignment="1">
      <alignment horizontal="left" vertical="center" wrapText="1"/>
    </xf>
    <xf numFmtId="0" fontId="15" fillId="2" borderId="0" xfId="0" applyFont="1" applyFill="1" applyAlignment="1">
      <alignment horizontal="right" vertical="center" wrapText="1"/>
    </xf>
    <xf numFmtId="3" fontId="10" fillId="2" borderId="0" xfId="0" applyNumberFormat="1" applyFont="1" applyFill="1" applyAlignment="1">
      <alignment vertical="center" wrapText="1"/>
    </xf>
    <xf numFmtId="0" fontId="16" fillId="2" borderId="0" xfId="0" applyFont="1" applyFill="1" applyAlignment="1">
      <alignment horizontal="left" vertical="center" wrapText="1"/>
    </xf>
    <xf numFmtId="0" fontId="12" fillId="3" borderId="5" xfId="0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 wrapText="1"/>
    </xf>
    <xf numFmtId="0" fontId="17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vertical="center" wrapText="1"/>
    </xf>
    <xf numFmtId="4" fontId="15" fillId="2" borderId="1" xfId="0" applyNumberFormat="1" applyFont="1" applyFill="1" applyBorder="1" applyAlignment="1">
      <alignment horizontal="right" vertical="center" wrapText="1"/>
    </xf>
    <xf numFmtId="3" fontId="15" fillId="2" borderId="0" xfId="0" applyNumberFormat="1" applyFont="1" applyFill="1" applyAlignment="1">
      <alignment horizontal="right" vertical="center" wrapText="1"/>
    </xf>
    <xf numFmtId="0" fontId="12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vertical="center" wrapText="1"/>
    </xf>
    <xf numFmtId="4" fontId="15" fillId="2" borderId="1" xfId="0" applyNumberFormat="1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center" vertical="center" textRotation="90" wrapText="1"/>
    </xf>
    <xf numFmtId="0" fontId="21" fillId="2" borderId="0" xfId="0" applyFont="1" applyFill="1" applyAlignment="1">
      <alignment horizontal="justify" vertical="center" wrapText="1"/>
    </xf>
    <xf numFmtId="3" fontId="21" fillId="2" borderId="0" xfId="0" applyNumberFormat="1" applyFont="1" applyFill="1" applyAlignment="1">
      <alignment horizontal="center" vertical="center" wrapText="1"/>
    </xf>
    <xf numFmtId="0" fontId="21" fillId="2" borderId="0" xfId="0" applyFont="1" applyFill="1" applyAlignment="1">
      <alignment horizontal="center" vertical="center" wrapText="1"/>
    </xf>
    <xf numFmtId="0" fontId="21" fillId="2" borderId="0" xfId="0" applyFont="1" applyFill="1" applyAlignment="1">
      <alignment horizontal="right" vertical="center" wrapText="1"/>
    </xf>
    <xf numFmtId="4" fontId="15" fillId="2" borderId="1" xfId="0" applyNumberFormat="1" applyFont="1" applyFill="1" applyBorder="1" applyAlignment="1">
      <alignment vertical="center" wrapText="1"/>
    </xf>
    <xf numFmtId="0" fontId="22" fillId="2" borderId="0" xfId="0" applyFont="1" applyFill="1" applyAlignment="1">
      <alignment vertical="center" wrapText="1"/>
    </xf>
    <xf numFmtId="0" fontId="20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horizontal="right" vertical="center" wrapText="1"/>
    </xf>
    <xf numFmtId="0" fontId="10" fillId="0" borderId="0" xfId="0" applyFont="1" applyAlignment="1">
      <alignment vertical="center" wrapText="1"/>
    </xf>
    <xf numFmtId="0" fontId="11" fillId="2" borderId="0" xfId="0" applyFont="1" applyFill="1" applyAlignment="1">
      <alignment horizontal="center" vertical="center" wrapText="1"/>
    </xf>
    <xf numFmtId="3" fontId="11" fillId="2" borderId="0" xfId="0" applyNumberFormat="1" applyFont="1" applyFill="1" applyAlignment="1">
      <alignment horizontal="center" vertical="center" wrapText="1"/>
    </xf>
    <xf numFmtId="165" fontId="10" fillId="2" borderId="0" xfId="0" applyNumberFormat="1" applyFont="1" applyFill="1" applyAlignment="1">
      <alignment vertical="center" wrapText="1"/>
    </xf>
    <xf numFmtId="164" fontId="15" fillId="5" borderId="1" xfId="3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vertical="center" wrapText="1"/>
    </xf>
    <xf numFmtId="4" fontId="10" fillId="5" borderId="1" xfId="0" applyNumberFormat="1" applyFont="1" applyFill="1" applyBorder="1" applyAlignment="1">
      <alignment horizontal="center" vertical="center" wrapText="1"/>
    </xf>
    <xf numFmtId="4" fontId="25" fillId="4" borderId="1" xfId="0" applyNumberFormat="1" applyFont="1" applyFill="1" applyBorder="1" applyAlignment="1">
      <alignment horizontal="right" vertical="center" wrapText="1"/>
    </xf>
    <xf numFmtId="0" fontId="11" fillId="2" borderId="0" xfId="0" applyFont="1" applyFill="1" applyAlignment="1">
      <alignment vertical="center" wrapText="1"/>
    </xf>
    <xf numFmtId="3" fontId="11" fillId="2" borderId="0" xfId="0" applyNumberFormat="1" applyFont="1" applyFill="1" applyAlignment="1">
      <alignment vertical="center" wrapText="1"/>
    </xf>
    <xf numFmtId="4" fontId="12" fillId="2" borderId="1" xfId="0" applyNumberFormat="1" applyFont="1" applyFill="1" applyBorder="1" applyAlignment="1">
      <alignment vertical="center" wrapText="1"/>
    </xf>
    <xf numFmtId="0" fontId="26" fillId="2" borderId="0" xfId="6" applyFont="1" applyFill="1" applyAlignment="1">
      <alignment horizontal="left" vertical="center" wrapText="1"/>
    </xf>
    <xf numFmtId="0" fontId="10" fillId="2" borderId="0" xfId="6" applyFont="1" applyFill="1" applyAlignment="1">
      <alignment vertical="center" wrapText="1"/>
    </xf>
    <xf numFmtId="0" fontId="12" fillId="2" borderId="0" xfId="0" applyFont="1" applyFill="1" applyAlignment="1">
      <alignment horizontal="left" vertical="center" wrapText="1" indent="2"/>
    </xf>
    <xf numFmtId="0" fontId="13" fillId="2" borderId="0" xfId="0" applyFont="1" applyFill="1" applyAlignment="1">
      <alignment horizontal="left" vertical="center" wrapText="1" indent="2"/>
    </xf>
    <xf numFmtId="0" fontId="1" fillId="2" borderId="17" xfId="0" applyFont="1" applyFill="1" applyBorder="1" applyAlignment="1">
      <alignment vertical="center" wrapText="1"/>
    </xf>
    <xf numFmtId="0" fontId="1" fillId="2" borderId="0" xfId="0" applyFont="1" applyFill="1" applyAlignment="1">
      <alignment vertical="center" wrapText="1"/>
    </xf>
    <xf numFmtId="0" fontId="29" fillId="4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4" fontId="1" fillId="2" borderId="0" xfId="0" applyNumberFormat="1" applyFont="1" applyFill="1" applyAlignment="1">
      <alignment vertical="center" wrapText="1"/>
    </xf>
    <xf numFmtId="3" fontId="1" fillId="2" borderId="0" xfId="0" applyNumberFormat="1" applyFont="1" applyFill="1" applyAlignment="1">
      <alignment vertical="center" wrapText="1"/>
    </xf>
    <xf numFmtId="0" fontId="33" fillId="2" borderId="0" xfId="0" applyFont="1" applyFill="1"/>
    <xf numFmtId="0" fontId="6" fillId="2" borderId="0" xfId="10" applyFont="1" applyFill="1"/>
    <xf numFmtId="0" fontId="7" fillId="2" borderId="0" xfId="10" applyFont="1" applyFill="1" applyAlignment="1">
      <alignment horizontal="center"/>
    </xf>
    <xf numFmtId="0" fontId="36" fillId="2" borderId="0" xfId="9" applyFont="1" applyFill="1"/>
    <xf numFmtId="0" fontId="37" fillId="2" borderId="25" xfId="9" applyFont="1" applyFill="1" applyBorder="1" applyAlignment="1">
      <alignment horizontal="center" vertical="center" wrapText="1"/>
    </xf>
    <xf numFmtId="0" fontId="27" fillId="4" borderId="0" xfId="6" applyFont="1" applyFill="1" applyAlignment="1">
      <alignment horizontal="center" vertical="center" wrapText="1"/>
    </xf>
    <xf numFmtId="3" fontId="10" fillId="3" borderId="1" xfId="0" applyNumberFormat="1" applyFont="1" applyFill="1" applyBorder="1" applyAlignment="1">
      <alignment horizontal="center" vertical="center" wrapText="1"/>
    </xf>
    <xf numFmtId="1" fontId="10" fillId="2" borderId="0" xfId="0" applyNumberFormat="1" applyFont="1" applyFill="1" applyAlignment="1">
      <alignment vertical="center" wrapText="1"/>
    </xf>
    <xf numFmtId="0" fontId="38" fillId="2" borderId="22" xfId="9" applyFont="1" applyFill="1" applyBorder="1" applyAlignment="1">
      <alignment horizontal="center" vertical="center" wrapText="1"/>
    </xf>
    <xf numFmtId="0" fontId="38" fillId="2" borderId="23" xfId="9" applyFont="1" applyFill="1" applyBorder="1" applyAlignment="1">
      <alignment horizontal="center" vertical="center" wrapText="1"/>
    </xf>
    <xf numFmtId="0" fontId="38" fillId="2" borderId="24" xfId="9" applyFont="1" applyFill="1" applyBorder="1" applyAlignment="1">
      <alignment horizontal="center" vertical="center" wrapText="1"/>
    </xf>
    <xf numFmtId="0" fontId="23" fillId="2" borderId="18" xfId="0" applyFont="1" applyFill="1" applyBorder="1" applyAlignment="1">
      <alignment horizontal="center" vertical="center" wrapText="1"/>
    </xf>
    <xf numFmtId="4" fontId="24" fillId="4" borderId="19" xfId="0" applyNumberFormat="1" applyFont="1" applyFill="1" applyBorder="1" applyAlignment="1">
      <alignment horizontal="center" vertical="center" wrapText="1"/>
    </xf>
    <xf numFmtId="4" fontId="24" fillId="4" borderId="21" xfId="0" applyNumberFormat="1" applyFont="1" applyFill="1" applyBorder="1" applyAlignment="1">
      <alignment horizontal="center" vertical="center" wrapText="1"/>
    </xf>
    <xf numFmtId="0" fontId="32" fillId="2" borderId="0" xfId="0" applyFont="1" applyFill="1" applyAlignment="1">
      <alignment horizontal="center" vertical="top"/>
    </xf>
    <xf numFmtId="0" fontId="34" fillId="2" borderId="19" xfId="10" applyFont="1" applyFill="1" applyBorder="1" applyAlignment="1">
      <alignment horizontal="center" vertical="center" wrapText="1"/>
    </xf>
    <xf numFmtId="0" fontId="34" fillId="2" borderId="20" xfId="10" applyFont="1" applyFill="1" applyBorder="1" applyAlignment="1">
      <alignment horizontal="center" vertical="center" wrapText="1"/>
    </xf>
    <xf numFmtId="0" fontId="34" fillId="2" borderId="21" xfId="10" applyFont="1" applyFill="1" applyBorder="1" applyAlignment="1">
      <alignment horizontal="center" vertical="center" wrapText="1"/>
    </xf>
    <xf numFmtId="0" fontId="34" fillId="3" borderId="19" xfId="10" applyFont="1" applyFill="1" applyBorder="1" applyAlignment="1">
      <alignment horizontal="center" vertical="center" wrapText="1"/>
    </xf>
    <xf numFmtId="0" fontId="34" fillId="3" borderId="21" xfId="10" applyFont="1" applyFill="1" applyBorder="1" applyAlignment="1">
      <alignment horizontal="center" vertical="center" wrapText="1"/>
    </xf>
    <xf numFmtId="0" fontId="35" fillId="2" borderId="19" xfId="10" applyFont="1" applyFill="1" applyBorder="1" applyAlignment="1">
      <alignment horizontal="center" vertical="center" wrapText="1"/>
    </xf>
    <xf numFmtId="0" fontId="35" fillId="2" borderId="21" xfId="1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3" fontId="10" fillId="2" borderId="0" xfId="0" applyNumberFormat="1" applyFont="1" applyFill="1" applyAlignment="1">
      <alignment horizontal="center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left" vertical="center" wrapText="1" indent="1"/>
    </xf>
    <xf numFmtId="0" fontId="10" fillId="3" borderId="3" xfId="0" applyFont="1" applyFill="1" applyBorder="1" applyAlignment="1">
      <alignment horizontal="left" vertical="center" wrapText="1" indent="1"/>
    </xf>
    <xf numFmtId="0" fontId="10" fillId="3" borderId="13" xfId="0" applyFont="1" applyFill="1" applyBorder="1" applyAlignment="1">
      <alignment horizontal="left" vertical="center" wrapText="1" indent="1"/>
    </xf>
    <xf numFmtId="0" fontId="15" fillId="2" borderId="1" xfId="0" applyFont="1" applyFill="1" applyBorder="1" applyAlignment="1">
      <alignment horizontal="left" vertical="center" wrapText="1" indent="1"/>
    </xf>
    <xf numFmtId="0" fontId="21" fillId="2" borderId="9" xfId="0" applyFont="1" applyFill="1" applyBorder="1" applyAlignment="1">
      <alignment horizontal="left" vertical="center" wrapText="1"/>
    </xf>
    <xf numFmtId="0" fontId="28" fillId="0" borderId="0" xfId="6" applyFont="1" applyAlignment="1">
      <alignment horizontal="left" vertical="center" wrapText="1" indent="1"/>
    </xf>
    <xf numFmtId="0" fontId="12" fillId="2" borderId="2" xfId="0" applyFont="1" applyFill="1" applyBorder="1" applyAlignment="1">
      <alignment horizontal="left" vertical="center" wrapText="1"/>
    </xf>
    <xf numFmtId="0" fontId="12" fillId="2" borderId="3" xfId="0" applyFont="1" applyFill="1" applyBorder="1" applyAlignment="1">
      <alignment horizontal="left" vertical="center" wrapText="1"/>
    </xf>
    <xf numFmtId="0" fontId="12" fillId="2" borderId="13" xfId="0" applyFont="1" applyFill="1" applyBorder="1" applyAlignment="1">
      <alignment horizontal="left" vertical="center" wrapText="1"/>
    </xf>
    <xf numFmtId="0" fontId="25" fillId="4" borderId="2" xfId="0" applyFont="1" applyFill="1" applyBorder="1" applyAlignment="1">
      <alignment horizontal="left" vertical="center" wrapText="1" indent="1"/>
    </xf>
    <xf numFmtId="0" fontId="25" fillId="4" borderId="3" xfId="0" applyFont="1" applyFill="1" applyBorder="1" applyAlignment="1">
      <alignment horizontal="left" vertical="center" wrapText="1" indent="1"/>
    </xf>
    <xf numFmtId="0" fontId="25" fillId="4" borderId="13" xfId="0" applyFont="1" applyFill="1" applyBorder="1" applyAlignment="1">
      <alignment horizontal="left" vertical="center" wrapText="1" indent="1"/>
    </xf>
    <xf numFmtId="0" fontId="11" fillId="2" borderId="16" xfId="6" applyFont="1" applyFill="1" applyBorder="1" applyAlignment="1">
      <alignment horizontal="left" vertical="center" wrapText="1" indent="2"/>
    </xf>
    <xf numFmtId="0" fontId="14" fillId="2" borderId="9" xfId="0" applyFont="1" applyFill="1" applyBorder="1" applyAlignment="1">
      <alignment horizontal="left" vertical="center" wrapText="1"/>
    </xf>
    <xf numFmtId="0" fontId="11" fillId="2" borderId="7" xfId="0" applyFont="1" applyFill="1" applyBorder="1" applyAlignment="1">
      <alignment horizontal="left" vertical="center" wrapText="1" indent="1"/>
    </xf>
    <xf numFmtId="0" fontId="11" fillId="2" borderId="14" xfId="0" applyFont="1" applyFill="1" applyBorder="1" applyAlignment="1">
      <alignment horizontal="left" vertical="center" wrapText="1" indent="1"/>
    </xf>
    <xf numFmtId="0" fontId="10" fillId="3" borderId="1" xfId="0" applyFont="1" applyFill="1" applyBorder="1" applyAlignment="1">
      <alignment horizontal="left" vertical="center" wrapText="1" indent="1"/>
    </xf>
    <xf numFmtId="1" fontId="10" fillId="3" borderId="2" xfId="0" applyNumberFormat="1" applyFont="1" applyFill="1" applyBorder="1" applyAlignment="1">
      <alignment horizontal="center" vertical="center" wrapText="1"/>
    </xf>
    <xf numFmtId="1" fontId="10" fillId="3" borderId="3" xfId="0" applyNumberFormat="1" applyFont="1" applyFill="1" applyBorder="1" applyAlignment="1">
      <alignment horizontal="center" vertical="center" wrapText="1"/>
    </xf>
    <xf numFmtId="1" fontId="10" fillId="3" borderId="13" xfId="0" applyNumberFormat="1" applyFont="1" applyFill="1" applyBorder="1" applyAlignment="1">
      <alignment horizontal="center" vertical="center" wrapText="1"/>
    </xf>
    <xf numFmtId="0" fontId="11" fillId="0" borderId="0" xfId="6" applyFont="1" applyAlignment="1">
      <alignment horizontal="left" vertical="center" wrapText="1" indent="2"/>
    </xf>
    <xf numFmtId="0" fontId="14" fillId="2" borderId="17" xfId="0" applyFont="1" applyFill="1" applyBorder="1" applyAlignment="1">
      <alignment horizontal="left" vertical="center" wrapText="1"/>
    </xf>
    <xf numFmtId="0" fontId="29" fillId="4" borderId="2" xfId="0" applyFont="1" applyFill="1" applyBorder="1" applyAlignment="1">
      <alignment horizontal="center" vertical="center" wrapText="1"/>
    </xf>
    <xf numFmtId="0" fontId="29" fillId="4" borderId="3" xfId="0" applyFont="1" applyFill="1" applyBorder="1" applyAlignment="1">
      <alignment horizontal="center" vertical="center" wrapText="1"/>
    </xf>
    <xf numFmtId="0" fontId="29" fillId="4" borderId="13" xfId="0" applyFont="1" applyFill="1" applyBorder="1" applyAlignment="1">
      <alignment horizontal="center" vertical="center" wrapText="1"/>
    </xf>
    <xf numFmtId="3" fontId="10" fillId="3" borderId="2" xfId="0" applyNumberFormat="1" applyFont="1" applyFill="1" applyBorder="1" applyAlignment="1">
      <alignment horizontal="center" vertical="center" wrapText="1"/>
    </xf>
    <xf numFmtId="3" fontId="10" fillId="3" borderId="3" xfId="0" applyNumberFormat="1" applyFont="1" applyFill="1" applyBorder="1" applyAlignment="1">
      <alignment horizontal="center" vertical="center" wrapText="1"/>
    </xf>
    <xf numFmtId="3" fontId="10" fillId="3" borderId="13" xfId="0" applyNumberFormat="1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left" vertical="center" wrapText="1"/>
    </xf>
    <xf numFmtId="0" fontId="15" fillId="2" borderId="3" xfId="0" applyFont="1" applyFill="1" applyBorder="1" applyAlignment="1">
      <alignment horizontal="left" vertical="center" wrapText="1"/>
    </xf>
    <xf numFmtId="0" fontId="15" fillId="2" borderId="13" xfId="0" applyFont="1" applyFill="1" applyBorder="1" applyAlignment="1">
      <alignment horizontal="left" vertical="center" wrapText="1"/>
    </xf>
    <xf numFmtId="0" fontId="18" fillId="2" borderId="0" xfId="0" applyFont="1" applyFill="1" applyAlignment="1">
      <alignment horizontal="left" vertical="center" wrapText="1"/>
    </xf>
    <xf numFmtId="0" fontId="15" fillId="2" borderId="2" xfId="0" applyFont="1" applyFill="1" applyBorder="1" applyAlignment="1">
      <alignment horizontal="left" vertical="center" wrapText="1" indent="5"/>
    </xf>
    <xf numFmtId="0" fontId="15" fillId="2" borderId="3" xfId="0" applyFont="1" applyFill="1" applyBorder="1" applyAlignment="1">
      <alignment horizontal="left" vertical="center" wrapText="1" indent="5"/>
    </xf>
    <xf numFmtId="0" fontId="15" fillId="2" borderId="13" xfId="0" applyFont="1" applyFill="1" applyBorder="1" applyAlignment="1">
      <alignment horizontal="left" vertical="center" wrapText="1" indent="5"/>
    </xf>
    <xf numFmtId="0" fontId="31" fillId="0" borderId="0" xfId="6" applyFont="1" applyAlignment="1">
      <alignment horizontal="left" vertical="center" wrapText="1" indent="1"/>
    </xf>
    <xf numFmtId="0" fontId="30" fillId="0" borderId="12" xfId="6" applyFont="1" applyBorder="1" applyAlignment="1">
      <alignment horizontal="left" vertical="center" wrapText="1" indent="3"/>
    </xf>
    <xf numFmtId="0" fontId="15" fillId="2" borderId="8" xfId="0" applyFont="1" applyFill="1" applyBorder="1" applyAlignment="1">
      <alignment horizontal="center" vertical="center" wrapText="1"/>
    </xf>
    <xf numFmtId="0" fontId="15" fillId="2" borderId="9" xfId="0" applyFont="1" applyFill="1" applyBorder="1" applyAlignment="1">
      <alignment horizontal="center" vertical="center" wrapText="1"/>
    </xf>
    <xf numFmtId="0" fontId="15" fillId="2" borderId="10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center" vertical="center" wrapText="1"/>
    </xf>
    <xf numFmtId="0" fontId="15" fillId="2" borderId="15" xfId="0" applyFont="1" applyFill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 wrapText="1"/>
    </xf>
    <xf numFmtId="0" fontId="15" fillId="2" borderId="12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4" fontId="15" fillId="2" borderId="6" xfId="0" applyNumberFormat="1" applyFont="1" applyFill="1" applyBorder="1" applyAlignment="1">
      <alignment horizontal="center" vertical="center" wrapText="1"/>
    </xf>
    <xf numFmtId="4" fontId="15" fillId="2" borderId="7" xfId="0" applyNumberFormat="1" applyFont="1" applyFill="1" applyBorder="1" applyAlignment="1">
      <alignment horizontal="center" vertical="center" wrapText="1"/>
    </xf>
    <xf numFmtId="4" fontId="15" fillId="2" borderId="14" xfId="0" applyNumberFormat="1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left" vertical="center" wrapText="1" indent="1"/>
    </xf>
    <xf numFmtId="0" fontId="11" fillId="3" borderId="15" xfId="0" applyFont="1" applyFill="1" applyBorder="1" applyAlignment="1">
      <alignment horizontal="left" vertical="center" wrapText="1" indent="1"/>
    </xf>
    <xf numFmtId="0" fontId="11" fillId="3" borderId="5" xfId="0" applyFont="1" applyFill="1" applyBorder="1" applyAlignment="1">
      <alignment horizontal="left" vertical="center" wrapText="1" indent="1"/>
    </xf>
    <xf numFmtId="0" fontId="19" fillId="2" borderId="12" xfId="0" applyFont="1" applyFill="1" applyBorder="1" applyAlignment="1">
      <alignment horizontal="left" vertical="center" wrapText="1"/>
    </xf>
    <xf numFmtId="0" fontId="19" fillId="2" borderId="5" xfId="0" applyFont="1" applyFill="1" applyBorder="1" applyAlignment="1">
      <alignment horizontal="left" vertical="center" wrapText="1"/>
    </xf>
    <xf numFmtId="0" fontId="11" fillId="3" borderId="6" xfId="0" applyFont="1" applyFill="1" applyBorder="1" applyAlignment="1">
      <alignment horizontal="left" vertical="center" wrapText="1" indent="1"/>
    </xf>
    <xf numFmtId="0" fontId="11" fillId="3" borderId="7" xfId="0" applyFont="1" applyFill="1" applyBorder="1" applyAlignment="1">
      <alignment horizontal="left" vertical="center" wrapText="1" indent="1"/>
    </xf>
    <xf numFmtId="0" fontId="11" fillId="3" borderId="14" xfId="0" applyFont="1" applyFill="1" applyBorder="1" applyAlignment="1">
      <alignment horizontal="left" vertical="center" wrapText="1" indent="1"/>
    </xf>
  </cellXfs>
  <cellStyles count="11">
    <cellStyle name="Euro" xfId="1" xr:uid="{00000000-0005-0000-0000-000000000000}"/>
    <cellStyle name="Lien hypertexte 2" xfId="2" xr:uid="{00000000-0005-0000-0000-000001000000}"/>
    <cellStyle name="Milliers" xfId="3" builtinId="3"/>
    <cellStyle name="Milliers 2" xfId="4" xr:uid="{00000000-0005-0000-0000-000003000000}"/>
    <cellStyle name="Milliers 3" xfId="5" xr:uid="{00000000-0005-0000-0000-000004000000}"/>
    <cellStyle name="Normal" xfId="0" builtinId="0"/>
    <cellStyle name="Normal 2" xfId="6" xr:uid="{00000000-0005-0000-0000-000006000000}"/>
    <cellStyle name="Normal 2 2" xfId="9" xr:uid="{00000000-0005-0000-0000-000007000000}"/>
    <cellStyle name="Normal 3" xfId="7" xr:uid="{00000000-0005-0000-0000-000008000000}"/>
    <cellStyle name="Normal 4" xfId="10" xr:uid="{00000000-0005-0000-0000-000009000000}"/>
    <cellStyle name="Pourcentage 2" xfId="8" xr:uid="{00000000-0005-0000-0000-00000A000000}"/>
  </cellStyles>
  <dxfs count="0"/>
  <tableStyles count="0" defaultTableStyle="TableStyleMedium2" defaultPivotStyle="PivotStyleLight16"/>
  <colors>
    <mruColors>
      <color rgb="FF538DD5"/>
      <color rgb="FF1F497D"/>
      <color rgb="FFC5D9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114302</xdr:colOff>
      <xdr:row>5</xdr:row>
      <xdr:rowOff>25400</xdr:rowOff>
    </xdr:from>
    <xdr:to>
      <xdr:col>7</xdr:col>
      <xdr:colOff>47625</xdr:colOff>
      <xdr:row>6</xdr:row>
      <xdr:rowOff>1857375</xdr:rowOff>
    </xdr:to>
    <xdr:sp macro="" textlink="">
      <xdr:nvSpPr>
        <xdr:cNvPr id="2" name="Text Box 4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609602" y="3473450"/>
          <a:ext cx="10487023" cy="2270125"/>
        </a:xfrm>
        <a:prstGeom prst="rect">
          <a:avLst/>
        </a:prstGeom>
        <a:noFill/>
        <a:ln w="63500" cmpd="thickThin" algn="ctr">
          <a:solidFill>
            <a:srgbClr val="538DD5"/>
          </a:solidFill>
          <a:miter lim="800000"/>
          <a:headEnd/>
          <a:tailEnd/>
        </a:ln>
        <a:effectLst/>
      </xdr:spPr>
      <xdr:txBody>
        <a:bodyPr rot="0" vert="horz" wrap="square" lIns="91440" tIns="45720" rIns="91440" bIns="45720" anchor="ctr" anchorCtr="0" upright="1">
          <a:noAutofit/>
        </a:bodyPr>
        <a:lstStyle/>
        <a:p>
          <a:pPr algn="ctr">
            <a:spcBef>
              <a:spcPts val="600"/>
            </a:spcBef>
            <a:spcAft>
              <a:spcPts val="600"/>
            </a:spcAft>
          </a:pPr>
          <a:endParaRPr lang="fr-FR" sz="4800" b="1">
            <a:effectLst/>
            <a:latin typeface="Times New Roman"/>
            <a:ea typeface="Times New Roman"/>
          </a:endParaRPr>
        </a:p>
      </xdr:txBody>
    </xdr:sp>
    <xdr:clientData/>
  </xdr:twoCellAnchor>
  <xdr:twoCellAnchor editAs="oneCell">
    <xdr:from>
      <xdr:col>4</xdr:col>
      <xdr:colOff>119745</xdr:colOff>
      <xdr:row>6</xdr:row>
      <xdr:rowOff>126093</xdr:rowOff>
    </xdr:from>
    <xdr:to>
      <xdr:col>5</xdr:col>
      <xdr:colOff>1483725</xdr:colOff>
      <xdr:row>6</xdr:row>
      <xdr:rowOff>1370058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43CE5618-0049-4DD8-A5A9-388CEEE64756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01888" y="4004129"/>
          <a:ext cx="3078480" cy="124396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"/>
  <sheetViews>
    <sheetView topLeftCell="A2" zoomScale="70" zoomScaleNormal="70" zoomScaleSheetLayoutView="70" workbookViewId="0">
      <selection activeCell="J11" sqref="J11"/>
    </sheetView>
  </sheetViews>
  <sheetFormatPr baseColWidth="10" defaultColWidth="11.453125" defaultRowHeight="60" x14ac:dyDescent="1.1499999999999999"/>
  <cols>
    <col min="1" max="1" width="7.453125" style="1" customWidth="1"/>
    <col min="2" max="2" width="31" style="1" customWidth="1"/>
    <col min="3" max="4" width="11.453125" style="1"/>
    <col min="5" max="5" width="25.7265625" style="1" customWidth="1"/>
    <col min="6" max="6" width="26.26953125" style="1" customWidth="1"/>
    <col min="7" max="7" width="52.453125" style="1" customWidth="1"/>
    <col min="8" max="8" width="10.7265625" style="1" customWidth="1"/>
    <col min="9" max="16384" width="11.453125" style="1"/>
  </cols>
  <sheetData>
    <row r="1" spans="1:13" ht="93" customHeight="1" x14ac:dyDescent="1.1499999999999999">
      <c r="A1" s="63" t="s">
        <v>43</v>
      </c>
      <c r="B1" s="63"/>
      <c r="C1" s="63"/>
      <c r="D1" s="63"/>
      <c r="E1" s="63"/>
      <c r="F1" s="63"/>
      <c r="G1" s="63"/>
      <c r="H1" s="63"/>
    </row>
    <row r="2" spans="1:13" ht="54" customHeight="1" thickBot="1" x14ac:dyDescent="1.25">
      <c r="A2" s="2"/>
      <c r="B2" s="2"/>
      <c r="C2" s="2"/>
      <c r="D2" s="2"/>
      <c r="E2" s="2"/>
      <c r="F2" s="2"/>
      <c r="G2" s="2"/>
      <c r="H2" s="2"/>
    </row>
    <row r="3" spans="1:13" s="50" customFormat="1" ht="35.25" customHeight="1" thickTop="1" thickBot="1" x14ac:dyDescent="1.2">
      <c r="B3" s="64" t="s">
        <v>44</v>
      </c>
      <c r="C3" s="65"/>
      <c r="D3" s="65"/>
      <c r="E3" s="66"/>
      <c r="F3" s="67">
        <v>1</v>
      </c>
      <c r="G3" s="68"/>
    </row>
    <row r="4" spans="1:13" s="50" customFormat="1" ht="35.25" customHeight="1" thickTop="1" thickBot="1" x14ac:dyDescent="1.2">
      <c r="B4" s="64" t="s">
        <v>45</v>
      </c>
      <c r="C4" s="65"/>
      <c r="D4" s="65"/>
      <c r="E4" s="66"/>
      <c r="F4" s="69" t="s">
        <v>46</v>
      </c>
      <c r="G4" s="70"/>
    </row>
    <row r="5" spans="1:13" s="50" customFormat="1" ht="54" customHeight="1" thickTop="1" x14ac:dyDescent="1.2">
      <c r="A5" s="51"/>
      <c r="B5" s="51"/>
      <c r="C5" s="51"/>
      <c r="D5" s="51"/>
      <c r="E5" s="51"/>
      <c r="F5" s="51"/>
      <c r="G5" s="51"/>
      <c r="H5" s="51"/>
    </row>
    <row r="6" spans="1:13" ht="34.5" customHeight="1" x14ac:dyDescent="1.1499999999999999"/>
    <row r="7" spans="1:13" ht="219.75" customHeight="1" thickBot="1" x14ac:dyDescent="1.2">
      <c r="M7" s="49"/>
    </row>
    <row r="8" spans="1:13" s="52" customFormat="1" ht="170.25" customHeight="1" thickTop="1" thickBot="1" x14ac:dyDescent="0.3">
      <c r="B8" s="57" t="s">
        <v>53</v>
      </c>
      <c r="C8" s="58"/>
      <c r="D8" s="58"/>
      <c r="E8" s="58"/>
      <c r="F8" s="58"/>
      <c r="G8" s="59"/>
    </row>
    <row r="9" spans="1:13" s="52" customFormat="1" ht="41.25" customHeight="1" thickTop="1" thickBot="1" x14ac:dyDescent="0.3">
      <c r="B9" s="53"/>
      <c r="C9" s="53"/>
      <c r="D9" s="53"/>
      <c r="E9" s="53"/>
      <c r="F9" s="53"/>
      <c r="G9" s="53"/>
    </row>
    <row r="10" spans="1:13" ht="59.25" customHeight="1" thickTop="1" thickBot="1" x14ac:dyDescent="1.2">
      <c r="B10" s="60" t="s">
        <v>49</v>
      </c>
      <c r="C10" s="60"/>
      <c r="D10" s="60"/>
      <c r="E10" s="60"/>
      <c r="F10" s="61">
        <f>'Téléphonie filaire'!J61</f>
        <v>0</v>
      </c>
      <c r="G10" s="62"/>
    </row>
    <row r="11" spans="1:13" ht="60.75" customHeight="1" thickTop="1" x14ac:dyDescent="1.1499999999999999"/>
  </sheetData>
  <mergeCells count="8">
    <mergeCell ref="B8:G8"/>
    <mergeCell ref="B10:E10"/>
    <mergeCell ref="F10:G10"/>
    <mergeCell ref="A1:H1"/>
    <mergeCell ref="B3:E3"/>
    <mergeCell ref="F3:G3"/>
    <mergeCell ref="B4:E4"/>
    <mergeCell ref="F4:G4"/>
  </mergeCells>
  <printOptions horizontalCentered="1" verticalCentered="1"/>
  <pageMargins left="0.19685039370078741" right="0.19685039370078741" top="0.98425196850393704" bottom="0.98425196850393704" header="0.51181102362204722" footer="0.51181102362204722"/>
  <pageSetup paperSize="9" scale="54" fitToHeight="6" orientation="landscape" r:id="rId1"/>
  <headerFooter alignWithMargins="0">
    <oddHeader xml:space="preserve">&amp;C&amp;"Arial,Gras"&amp;9&amp;K00-042FOURNITURES DE SERVICES DE TÉLÉCOMMUNICATIONS VOIX ET DONNEES </oddHeader>
    <oddFooter>&amp;L&amp;"Arial,Gras"&amp;9&amp;K00-042Devis Quantitatif Estimatif&amp;R&amp;"Arial,Gras"&amp;9&amp;K00-042&amp;P/&amp;P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M303"/>
  <sheetViews>
    <sheetView showGridLines="0" tabSelected="1" topLeftCell="B6" zoomScale="115" zoomScaleNormal="115" zoomScaleSheetLayoutView="70" workbookViewId="0">
      <selection activeCell="B10" sqref="B10:E11"/>
    </sheetView>
  </sheetViews>
  <sheetFormatPr baseColWidth="10" defaultColWidth="15" defaultRowHeight="14" x14ac:dyDescent="0.25"/>
  <cols>
    <col min="1" max="1" width="18.54296875" style="4" customWidth="1"/>
    <col min="2" max="2" width="9" style="4" customWidth="1"/>
    <col min="3" max="3" width="13.81640625" style="7" customWidth="1"/>
    <col min="4" max="4" width="11.7265625" style="4" customWidth="1"/>
    <col min="5" max="5" width="25.54296875" style="4" customWidth="1"/>
    <col min="6" max="6" width="12.26953125" style="4" customWidth="1"/>
    <col min="7" max="7" width="13" style="4" customWidth="1"/>
    <col min="8" max="8" width="15.7265625" style="4" customWidth="1"/>
    <col min="9" max="9" width="16.54296875" style="4" customWidth="1"/>
    <col min="10" max="10" width="16" style="7" customWidth="1"/>
    <col min="11" max="11" width="19.1796875" style="4" customWidth="1"/>
    <col min="12" max="14" width="12.7265625" style="4" customWidth="1"/>
    <col min="15" max="16384" width="15" style="4"/>
  </cols>
  <sheetData>
    <row r="1" spans="1:13" ht="14.5" thickBot="1" x14ac:dyDescent="0.3"/>
    <row r="2" spans="1:13" s="39" customFormat="1" ht="32.25" customHeight="1" thickTop="1" x14ac:dyDescent="0.25">
      <c r="A2" s="90" t="s">
        <v>28</v>
      </c>
      <c r="B2" s="90"/>
      <c r="C2" s="90"/>
      <c r="D2" s="90"/>
      <c r="E2" s="90"/>
      <c r="F2" s="90"/>
      <c r="G2" s="90"/>
      <c r="H2" s="90"/>
      <c r="I2" s="90"/>
      <c r="J2" s="90"/>
      <c r="K2" s="38"/>
      <c r="L2" s="38"/>
    </row>
    <row r="3" spans="1:13" ht="25.5" customHeight="1" x14ac:dyDescent="0.25">
      <c r="A3" s="98" t="s">
        <v>29</v>
      </c>
      <c r="B3" s="98"/>
      <c r="C3" s="98"/>
      <c r="D3" s="98"/>
      <c r="E3" s="54">
        <v>4</v>
      </c>
      <c r="F3" s="40"/>
      <c r="G3" s="40"/>
      <c r="H3" s="41"/>
      <c r="I3" s="41"/>
      <c r="J3" s="5"/>
    </row>
    <row r="4" spans="1:13" s="43" customFormat="1" ht="13.5" thickBot="1" x14ac:dyDescent="0.3">
      <c r="A4" s="99"/>
      <c r="B4" s="99"/>
      <c r="C4" s="99"/>
      <c r="D4" s="99"/>
      <c r="E4" s="99"/>
      <c r="F4" s="99"/>
      <c r="G4" s="99"/>
      <c r="H4" s="99"/>
      <c r="I4" s="42"/>
      <c r="J4" s="42"/>
    </row>
    <row r="5" spans="1:13" s="43" customFormat="1" ht="13.5" thickTop="1" x14ac:dyDescent="0.25">
      <c r="A5" s="91"/>
      <c r="B5" s="91"/>
      <c r="C5" s="91"/>
      <c r="D5" s="91"/>
    </row>
    <row r="6" spans="1:13" s="43" customFormat="1" ht="20" x14ac:dyDescent="0.25">
      <c r="A6" s="83" t="s">
        <v>30</v>
      </c>
      <c r="B6" s="83"/>
      <c r="C6" s="83"/>
      <c r="D6" s="83"/>
      <c r="E6" s="83"/>
    </row>
    <row r="7" spans="1:13" ht="42" x14ac:dyDescent="0.25">
      <c r="A7" s="5"/>
      <c r="B7" s="5"/>
      <c r="C7" s="5"/>
      <c r="F7" s="100" t="s">
        <v>3</v>
      </c>
      <c r="G7" s="101"/>
      <c r="H7" s="102"/>
      <c r="I7" s="44" t="s">
        <v>14</v>
      </c>
      <c r="J7" s="44" t="s">
        <v>7</v>
      </c>
      <c r="K7" s="5"/>
      <c r="L7" s="5"/>
      <c r="M7" s="5"/>
    </row>
    <row r="8" spans="1:13" ht="18.75" customHeight="1" x14ac:dyDescent="0.25">
      <c r="A8" s="92"/>
      <c r="B8" s="94" t="s">
        <v>52</v>
      </c>
      <c r="C8" s="94"/>
      <c r="D8" s="94"/>
      <c r="E8" s="94"/>
      <c r="F8" s="95">
        <v>3</v>
      </c>
      <c r="G8" s="96"/>
      <c r="H8" s="97"/>
      <c r="I8" s="31">
        <v>0</v>
      </c>
      <c r="J8" s="31">
        <v>0</v>
      </c>
      <c r="K8" s="5"/>
      <c r="L8" s="5"/>
      <c r="M8" s="5"/>
    </row>
    <row r="9" spans="1:13" ht="18.75" customHeight="1" x14ac:dyDescent="0.25">
      <c r="A9" s="92"/>
      <c r="B9" s="94" t="s">
        <v>25</v>
      </c>
      <c r="C9" s="94"/>
      <c r="D9" s="94"/>
      <c r="E9" s="94"/>
      <c r="F9" s="71">
        <v>13</v>
      </c>
      <c r="G9" s="72"/>
      <c r="H9" s="73"/>
      <c r="I9" s="31">
        <v>0</v>
      </c>
      <c r="J9" s="31">
        <v>0</v>
      </c>
    </row>
    <row r="10" spans="1:13" ht="18.75" customHeight="1" x14ac:dyDescent="0.25">
      <c r="A10" s="92"/>
      <c r="B10" s="94" t="s">
        <v>60</v>
      </c>
      <c r="C10" s="94"/>
      <c r="D10" s="94"/>
      <c r="E10" s="94"/>
      <c r="F10" s="71">
        <v>30</v>
      </c>
      <c r="G10" s="72"/>
      <c r="H10" s="73"/>
      <c r="I10" s="31"/>
      <c r="J10" s="31"/>
    </row>
    <row r="11" spans="1:13" ht="18.75" customHeight="1" x14ac:dyDescent="0.25">
      <c r="A11" s="92"/>
      <c r="B11" s="94" t="s">
        <v>61</v>
      </c>
      <c r="C11" s="94"/>
      <c r="D11" s="94"/>
      <c r="E11" s="94"/>
      <c r="F11" s="71">
        <v>6</v>
      </c>
      <c r="G11" s="72"/>
      <c r="H11" s="73"/>
      <c r="I11" s="31"/>
      <c r="J11" s="31"/>
    </row>
    <row r="12" spans="1:13" ht="18.75" customHeight="1" x14ac:dyDescent="0.25">
      <c r="A12" s="93"/>
      <c r="B12" s="94" t="s">
        <v>59</v>
      </c>
      <c r="C12" s="94"/>
      <c r="D12" s="94"/>
      <c r="E12" s="94"/>
      <c r="F12" s="103">
        <v>278</v>
      </c>
      <c r="G12" s="104"/>
      <c r="H12" s="105"/>
      <c r="I12" s="31">
        <v>0</v>
      </c>
      <c r="J12" s="31">
        <v>0</v>
      </c>
    </row>
    <row r="13" spans="1:13" x14ac:dyDescent="0.25">
      <c r="C13" s="4"/>
      <c r="J13" s="4"/>
    </row>
    <row r="14" spans="1:13" ht="56" x14ac:dyDescent="0.25">
      <c r="A14" s="76" t="s">
        <v>47</v>
      </c>
      <c r="B14" s="76"/>
      <c r="C14" s="76"/>
      <c r="D14" s="76"/>
      <c r="E14" s="77"/>
      <c r="F14" s="44" t="s">
        <v>23</v>
      </c>
      <c r="G14" s="44" t="s">
        <v>22</v>
      </c>
      <c r="H14" s="44" t="s">
        <v>6</v>
      </c>
      <c r="I14" s="44" t="s">
        <v>11</v>
      </c>
      <c r="J14" s="44" t="s">
        <v>35</v>
      </c>
    </row>
    <row r="15" spans="1:13" ht="16.5" customHeight="1" x14ac:dyDescent="0.25">
      <c r="A15" s="127" t="s">
        <v>32</v>
      </c>
      <c r="B15" s="78" t="s">
        <v>54</v>
      </c>
      <c r="C15" s="79"/>
      <c r="D15" s="79"/>
      <c r="E15" s="80"/>
      <c r="F15" s="55">
        <v>26928</v>
      </c>
      <c r="G15" s="55">
        <v>105.45525748972</v>
      </c>
      <c r="H15" s="55">
        <v>15321</v>
      </c>
      <c r="I15" s="31">
        <v>0</v>
      </c>
      <c r="J15" s="31">
        <v>0</v>
      </c>
      <c r="K15" s="56"/>
    </row>
    <row r="16" spans="1:13" ht="16.5" customHeight="1" x14ac:dyDescent="0.25">
      <c r="A16" s="128"/>
      <c r="B16" s="78" t="s">
        <v>51</v>
      </c>
      <c r="C16" s="79"/>
      <c r="D16" s="79"/>
      <c r="E16" s="80"/>
      <c r="F16" s="55">
        <v>3296</v>
      </c>
      <c r="G16" s="55">
        <v>195.80198019801978</v>
      </c>
      <c r="H16" s="55">
        <v>1010</v>
      </c>
      <c r="I16" s="31">
        <v>0</v>
      </c>
      <c r="J16" s="31">
        <v>0</v>
      </c>
      <c r="K16" s="56"/>
    </row>
    <row r="17" spans="1:65" ht="16.5" customHeight="1" x14ac:dyDescent="0.25">
      <c r="A17" s="128"/>
      <c r="B17" s="78" t="s">
        <v>56</v>
      </c>
      <c r="C17" s="79"/>
      <c r="D17" s="79"/>
      <c r="E17" s="80"/>
      <c r="F17" s="55">
        <v>5134</v>
      </c>
      <c r="G17" s="55">
        <v>292</v>
      </c>
      <c r="H17" s="55">
        <v>1056</v>
      </c>
      <c r="I17" s="31">
        <v>0</v>
      </c>
      <c r="J17" s="31">
        <v>0</v>
      </c>
      <c r="K17" s="56"/>
    </row>
    <row r="18" spans="1:65" ht="16.5" customHeight="1" x14ac:dyDescent="0.25">
      <c r="A18" s="128"/>
      <c r="B18" s="78" t="s">
        <v>55</v>
      </c>
      <c r="C18" s="79"/>
      <c r="D18" s="79"/>
      <c r="E18" s="80"/>
      <c r="F18" s="55">
        <v>37959</v>
      </c>
      <c r="G18" s="55">
        <v>102.42579600647599</v>
      </c>
      <c r="H18" s="55">
        <v>22236</v>
      </c>
      <c r="I18" s="31">
        <v>0</v>
      </c>
      <c r="J18" s="31">
        <v>0</v>
      </c>
      <c r="K18" s="56"/>
      <c r="P18" s="7"/>
    </row>
    <row r="19" spans="1:65" ht="16.5" customHeight="1" x14ac:dyDescent="0.25">
      <c r="A19" s="128"/>
      <c r="B19" s="78" t="s">
        <v>50</v>
      </c>
      <c r="C19" s="79"/>
      <c r="D19" s="79"/>
      <c r="E19" s="80"/>
      <c r="F19" s="55">
        <v>6881</v>
      </c>
      <c r="G19" s="55">
        <v>221.96774193548384</v>
      </c>
      <c r="H19" s="55">
        <v>1860</v>
      </c>
      <c r="I19" s="31">
        <v>0</v>
      </c>
      <c r="J19" s="31">
        <v>0</v>
      </c>
      <c r="K19" s="56"/>
      <c r="P19" s="7"/>
    </row>
    <row r="20" spans="1:65" ht="16.5" customHeight="1" x14ac:dyDescent="0.25">
      <c r="A20" s="129"/>
      <c r="B20" s="78" t="s">
        <v>57</v>
      </c>
      <c r="C20" s="79"/>
      <c r="D20" s="79"/>
      <c r="E20" s="80"/>
      <c r="F20" s="55">
        <v>4411</v>
      </c>
      <c r="G20" s="55">
        <v>302</v>
      </c>
      <c r="H20" s="55">
        <v>876</v>
      </c>
      <c r="I20" s="31">
        <v>0</v>
      </c>
      <c r="J20" s="31">
        <v>0</v>
      </c>
      <c r="K20" s="56"/>
      <c r="P20" s="7"/>
    </row>
    <row r="21" spans="1:65" x14ac:dyDescent="0.25">
      <c r="A21" s="75" t="s">
        <v>58</v>
      </c>
      <c r="B21" s="75"/>
      <c r="C21" s="75"/>
      <c r="D21" s="75"/>
      <c r="E21" s="75"/>
      <c r="F21" s="75"/>
      <c r="G21" s="75"/>
      <c r="H21" s="75"/>
      <c r="I21" s="75"/>
      <c r="J21" s="75"/>
      <c r="K21" s="30"/>
    </row>
    <row r="22" spans="1:65" ht="42" x14ac:dyDescent="0.25">
      <c r="A22" s="8"/>
      <c r="B22" s="8"/>
      <c r="C22" s="8"/>
      <c r="D22" s="8"/>
      <c r="H22" s="9"/>
      <c r="I22" s="44" t="s">
        <v>21</v>
      </c>
      <c r="J22" s="44" t="s">
        <v>20</v>
      </c>
      <c r="K22" s="30"/>
    </row>
    <row r="23" spans="1:65" ht="18" customHeight="1" x14ac:dyDescent="0.25">
      <c r="A23" s="132" t="s">
        <v>17</v>
      </c>
      <c r="B23" s="78" t="s">
        <v>18</v>
      </c>
      <c r="C23" s="79"/>
      <c r="D23" s="79"/>
      <c r="E23" s="79"/>
      <c r="F23" s="79"/>
      <c r="G23" s="79"/>
      <c r="H23" s="80"/>
      <c r="I23" s="32"/>
      <c r="J23" s="10" t="s">
        <v>15</v>
      </c>
      <c r="K23" s="30"/>
    </row>
    <row r="24" spans="1:65" ht="18" customHeight="1" x14ac:dyDescent="0.25">
      <c r="A24" s="133"/>
      <c r="B24" s="78" t="s">
        <v>27</v>
      </c>
      <c r="C24" s="79"/>
      <c r="D24" s="79"/>
      <c r="E24" s="79"/>
      <c r="F24" s="79"/>
      <c r="G24" s="79"/>
      <c r="H24" s="80"/>
      <c r="I24" s="32"/>
      <c r="J24" s="33"/>
      <c r="K24" s="30"/>
    </row>
    <row r="25" spans="1:65" ht="18" customHeight="1" x14ac:dyDescent="0.25">
      <c r="A25" s="133"/>
      <c r="B25" s="78" t="s">
        <v>19</v>
      </c>
      <c r="C25" s="79"/>
      <c r="D25" s="79"/>
      <c r="E25" s="79"/>
      <c r="F25" s="79"/>
      <c r="G25" s="79"/>
      <c r="H25" s="80"/>
      <c r="I25" s="32"/>
      <c r="J25" s="33"/>
      <c r="K25" s="30"/>
    </row>
    <row r="26" spans="1:65" ht="18" customHeight="1" x14ac:dyDescent="0.25">
      <c r="A26" s="134"/>
      <c r="B26" s="78" t="s">
        <v>26</v>
      </c>
      <c r="C26" s="79"/>
      <c r="D26" s="79"/>
      <c r="E26" s="79"/>
      <c r="F26" s="79"/>
      <c r="G26" s="79"/>
      <c r="H26" s="80"/>
      <c r="I26" s="32"/>
      <c r="J26" s="33"/>
      <c r="K26" s="30"/>
    </row>
    <row r="27" spans="1:65" s="43" customFormat="1" ht="13" x14ac:dyDescent="0.25">
      <c r="A27" s="11"/>
      <c r="B27" s="11"/>
      <c r="C27" s="11"/>
      <c r="D27" s="11"/>
    </row>
    <row r="28" spans="1:65" s="43" customFormat="1" ht="20" x14ac:dyDescent="0.25">
      <c r="A28" s="83" t="s">
        <v>31</v>
      </c>
      <c r="B28" s="83"/>
      <c r="C28" s="83"/>
      <c r="D28" s="83"/>
      <c r="E28" s="83"/>
    </row>
    <row r="29" spans="1:65" s="45" customFormat="1" ht="18" customHeight="1" x14ac:dyDescent="0.25">
      <c r="A29" s="12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</row>
    <row r="30" spans="1:65" ht="45" customHeight="1" x14ac:dyDescent="0.25">
      <c r="A30" s="100" t="s">
        <v>9</v>
      </c>
      <c r="B30" s="101"/>
      <c r="C30" s="101"/>
      <c r="D30" s="101"/>
      <c r="E30" s="101"/>
      <c r="F30" s="101"/>
      <c r="G30" s="102"/>
      <c r="H30" s="44" t="s">
        <v>40</v>
      </c>
      <c r="I30" s="44" t="s">
        <v>13</v>
      </c>
      <c r="J30" s="44" t="s">
        <v>41</v>
      </c>
    </row>
    <row r="31" spans="1:65" ht="15" customHeight="1" x14ac:dyDescent="0.25">
      <c r="A31" s="110" t="s">
        <v>24</v>
      </c>
      <c r="B31" s="111"/>
      <c r="C31" s="111"/>
      <c r="D31" s="111"/>
      <c r="E31" s="111"/>
      <c r="F31" s="111"/>
      <c r="G31" s="112"/>
      <c r="H31" s="13">
        <f>(F9*I9)+(F8*I8)</f>
        <v>0</v>
      </c>
      <c r="I31" s="13">
        <f>(F8*J8*12)+(F9*J9*12)</f>
        <v>0</v>
      </c>
      <c r="J31" s="17">
        <f>I31+H31/E$3</f>
        <v>0</v>
      </c>
    </row>
    <row r="32" spans="1:65" x14ac:dyDescent="0.25">
      <c r="A32" s="110" t="s">
        <v>5</v>
      </c>
      <c r="B32" s="111"/>
      <c r="C32" s="111"/>
      <c r="D32" s="111"/>
      <c r="E32" s="111"/>
      <c r="F32" s="111"/>
      <c r="G32" s="112"/>
      <c r="H32" s="13">
        <f>(F12*I12)</f>
        <v>0</v>
      </c>
      <c r="I32" s="13">
        <f>(J12*F12*12)</f>
        <v>0</v>
      </c>
      <c r="J32" s="17">
        <f>I32+H32/E$3</f>
        <v>0</v>
      </c>
    </row>
    <row r="33" spans="1:12" x14ac:dyDescent="0.25">
      <c r="A33" s="6"/>
      <c r="B33" s="6"/>
      <c r="C33" s="14"/>
      <c r="D33" s="6"/>
      <c r="E33" s="6"/>
      <c r="F33" s="6"/>
      <c r="G33" s="15"/>
      <c r="H33" s="15"/>
      <c r="I33" s="6"/>
    </row>
    <row r="34" spans="1:12" s="16" customFormat="1" ht="15" customHeight="1" x14ac:dyDescent="0.25">
      <c r="A34" s="87" t="s">
        <v>10</v>
      </c>
      <c r="B34" s="88"/>
      <c r="C34" s="88"/>
      <c r="D34" s="88"/>
      <c r="E34" s="88"/>
      <c r="F34" s="88"/>
      <c r="G34" s="88"/>
      <c r="H34" s="88"/>
      <c r="I34" s="89"/>
      <c r="J34" s="34">
        <f>SUM(J31:J32)</f>
        <v>0</v>
      </c>
    </row>
    <row r="35" spans="1:12" ht="25.5" customHeight="1" x14ac:dyDescent="0.25">
      <c r="A35" s="82" t="s">
        <v>33</v>
      </c>
      <c r="B35" s="82"/>
      <c r="C35" s="82"/>
      <c r="D35" s="82"/>
      <c r="E35" s="82"/>
      <c r="F35" s="82"/>
      <c r="G35" s="82"/>
      <c r="H35" s="82"/>
      <c r="I35" s="82"/>
      <c r="J35" s="82"/>
    </row>
    <row r="36" spans="1:12" s="43" customFormat="1" ht="20" x14ac:dyDescent="0.25">
      <c r="A36" s="83" t="s">
        <v>36</v>
      </c>
      <c r="B36" s="83"/>
      <c r="C36" s="83"/>
      <c r="D36" s="83"/>
      <c r="E36" s="83"/>
    </row>
    <row r="37" spans="1:12" s="46" customFormat="1" ht="57" customHeight="1" x14ac:dyDescent="0.25">
      <c r="A37" s="130"/>
      <c r="B37" s="130"/>
      <c r="C37" s="130"/>
      <c r="D37" s="130"/>
      <c r="E37" s="131"/>
      <c r="F37" s="100" t="s">
        <v>0</v>
      </c>
      <c r="G37" s="101"/>
      <c r="H37" s="102"/>
      <c r="I37" s="44" t="s">
        <v>8</v>
      </c>
      <c r="J37" s="44" t="s">
        <v>4</v>
      </c>
    </row>
    <row r="38" spans="1:12" s="43" customFormat="1" ht="12.75" customHeight="1" x14ac:dyDescent="0.25">
      <c r="A38" s="115" t="s">
        <v>42</v>
      </c>
      <c r="B38" s="116"/>
      <c r="C38" s="116"/>
      <c r="D38" s="116"/>
      <c r="E38" s="117"/>
      <c r="F38" s="81" t="s">
        <v>54</v>
      </c>
      <c r="G38" s="81"/>
      <c r="H38" s="81"/>
      <c r="I38" s="17">
        <f>(H15*I15+F15*J15)</f>
        <v>0</v>
      </c>
      <c r="J38" s="124">
        <f>SUM(I38:I43)</f>
        <v>0</v>
      </c>
    </row>
    <row r="39" spans="1:12" s="43" customFormat="1" ht="12.75" customHeight="1" x14ac:dyDescent="0.25">
      <c r="A39" s="118"/>
      <c r="B39" s="119"/>
      <c r="C39" s="119"/>
      <c r="D39" s="119"/>
      <c r="E39" s="120"/>
      <c r="F39" s="81" t="s">
        <v>51</v>
      </c>
      <c r="G39" s="81"/>
      <c r="H39" s="81"/>
      <c r="I39" s="17">
        <f t="shared" ref="I39" si="0">(H16*I16+F16*J16)</f>
        <v>0</v>
      </c>
      <c r="J39" s="125"/>
    </row>
    <row r="40" spans="1:12" s="43" customFormat="1" ht="12.75" customHeight="1" x14ac:dyDescent="0.25">
      <c r="A40" s="118"/>
      <c r="B40" s="119"/>
      <c r="C40" s="119"/>
      <c r="D40" s="119"/>
      <c r="E40" s="120"/>
      <c r="F40" s="81" t="s">
        <v>56</v>
      </c>
      <c r="G40" s="81"/>
      <c r="H40" s="81"/>
      <c r="I40" s="17">
        <f>(H17*I17+F17*J17)</f>
        <v>0</v>
      </c>
      <c r="J40" s="125"/>
    </row>
    <row r="41" spans="1:12" s="43" customFormat="1" ht="12.75" customHeight="1" x14ac:dyDescent="0.25">
      <c r="A41" s="118"/>
      <c r="B41" s="119"/>
      <c r="C41" s="119"/>
      <c r="D41" s="119"/>
      <c r="E41" s="120"/>
      <c r="F41" s="81" t="s">
        <v>55</v>
      </c>
      <c r="G41" s="81"/>
      <c r="H41" s="81" t="s">
        <v>1</v>
      </c>
      <c r="I41" s="17">
        <f>(H18*I18+F18*J18)</f>
        <v>0</v>
      </c>
      <c r="J41" s="125"/>
    </row>
    <row r="42" spans="1:12" s="43" customFormat="1" x14ac:dyDescent="0.25">
      <c r="A42" s="118"/>
      <c r="B42" s="119"/>
      <c r="C42" s="119"/>
      <c r="D42" s="119"/>
      <c r="E42" s="120"/>
      <c r="F42" s="81" t="s">
        <v>50</v>
      </c>
      <c r="G42" s="81"/>
      <c r="H42" s="81" t="s">
        <v>2</v>
      </c>
      <c r="I42" s="17">
        <f>(H19*I19+F19*J19)</f>
        <v>0</v>
      </c>
      <c r="J42" s="125"/>
    </row>
    <row r="43" spans="1:12" s="43" customFormat="1" ht="12.75" customHeight="1" x14ac:dyDescent="0.25">
      <c r="A43" s="121"/>
      <c r="B43" s="122"/>
      <c r="C43" s="122"/>
      <c r="D43" s="122"/>
      <c r="E43" s="123"/>
      <c r="F43" s="81" t="s">
        <v>57</v>
      </c>
      <c r="G43" s="81"/>
      <c r="H43" s="81"/>
      <c r="I43" s="17">
        <f>(H20*I20+F20*J20)</f>
        <v>0</v>
      </c>
      <c r="J43" s="126"/>
    </row>
    <row r="44" spans="1:12" s="43" customFormat="1" ht="12.5" x14ac:dyDescent="0.25">
      <c r="B44" s="18"/>
      <c r="C44" s="19"/>
      <c r="D44" s="20"/>
      <c r="E44" s="21"/>
      <c r="F44" s="21"/>
      <c r="G44" s="19"/>
      <c r="H44" s="19"/>
      <c r="I44" s="22"/>
      <c r="J44" s="20"/>
      <c r="K44" s="22"/>
      <c r="L44" s="21"/>
    </row>
    <row r="45" spans="1:12" s="16" customFormat="1" ht="15" customHeight="1" x14ac:dyDescent="0.25">
      <c r="A45" s="87" t="s">
        <v>10</v>
      </c>
      <c r="B45" s="88"/>
      <c r="C45" s="88"/>
      <c r="D45" s="88"/>
      <c r="E45" s="88"/>
      <c r="F45" s="88"/>
      <c r="G45" s="88"/>
      <c r="H45" s="88"/>
      <c r="I45" s="89"/>
      <c r="J45" s="34">
        <f>SUM(J38:J42)</f>
        <v>0</v>
      </c>
    </row>
    <row r="46" spans="1:12" s="43" customFormat="1" ht="12.75" customHeight="1" x14ac:dyDescent="0.25"/>
    <row r="47" spans="1:12" s="43" customFormat="1" ht="20" x14ac:dyDescent="0.25">
      <c r="A47" s="83" t="s">
        <v>34</v>
      </c>
      <c r="B47" s="83"/>
      <c r="C47" s="83"/>
      <c r="D47" s="83"/>
      <c r="E47" s="83"/>
    </row>
    <row r="48" spans="1:12" ht="30" customHeight="1" x14ac:dyDescent="0.25">
      <c r="A48" s="114"/>
      <c r="B48" s="114"/>
      <c r="C48" s="114"/>
      <c r="D48" s="114"/>
      <c r="E48" s="114"/>
      <c r="F48" s="114"/>
      <c r="G48" s="114"/>
      <c r="H48" s="114"/>
      <c r="I48" s="114"/>
      <c r="J48" s="44" t="s">
        <v>4</v>
      </c>
    </row>
    <row r="49" spans="1:10" ht="15" customHeight="1" x14ac:dyDescent="0.25">
      <c r="A49" s="115" t="s">
        <v>16</v>
      </c>
      <c r="B49" s="116"/>
      <c r="C49" s="117"/>
      <c r="D49" s="106" t="str">
        <f>B23</f>
        <v>Accompagnement au déploiement</v>
      </c>
      <c r="E49" s="107"/>
      <c r="F49" s="107"/>
      <c r="G49" s="107"/>
      <c r="H49" s="107"/>
      <c r="I49" s="108"/>
      <c r="J49" s="23">
        <f>I23/$E$3</f>
        <v>0</v>
      </c>
    </row>
    <row r="50" spans="1:10" ht="15" customHeight="1" x14ac:dyDescent="0.25">
      <c r="A50" s="118"/>
      <c r="B50" s="119"/>
      <c r="C50" s="120"/>
      <c r="D50" s="106" t="str">
        <f t="shared" ref="D50:D52" si="1">B24</f>
        <v>Service d'accompagnement à l'exploitation - Responsable Clientèle dédié</v>
      </c>
      <c r="E50" s="107"/>
      <c r="F50" s="107"/>
      <c r="G50" s="107"/>
      <c r="H50" s="107"/>
      <c r="I50" s="108"/>
      <c r="J50" s="23">
        <f>I24/$E$3+J24*12</f>
        <v>0</v>
      </c>
    </row>
    <row r="51" spans="1:10" ht="15" customHeight="1" x14ac:dyDescent="0.25">
      <c r="A51" s="118"/>
      <c r="B51" s="119"/>
      <c r="C51" s="120"/>
      <c r="D51" s="106" t="str">
        <f t="shared" si="1"/>
        <v>Outil d'aide à la gestion conforme aux demandes du cctp</v>
      </c>
      <c r="E51" s="107"/>
      <c r="F51" s="107"/>
      <c r="G51" s="107"/>
      <c r="H51" s="107"/>
      <c r="I51" s="108"/>
      <c r="J51" s="23">
        <f>I25/$E$3+J25*12</f>
        <v>0</v>
      </c>
    </row>
    <row r="52" spans="1:10" ht="15" customHeight="1" x14ac:dyDescent="0.25">
      <c r="A52" s="121"/>
      <c r="B52" s="122"/>
      <c r="C52" s="123"/>
      <c r="D52" s="106" t="str">
        <f t="shared" si="1"/>
        <v>Autres prestations (à préciser)</v>
      </c>
      <c r="E52" s="107"/>
      <c r="F52" s="107"/>
      <c r="G52" s="107"/>
      <c r="H52" s="107"/>
      <c r="I52" s="108"/>
      <c r="J52" s="23">
        <f>I26/$E$3+J26*12</f>
        <v>0</v>
      </c>
    </row>
    <row r="53" spans="1:10" ht="15" customHeight="1" x14ac:dyDescent="0.25">
      <c r="A53" s="24"/>
      <c r="B53" s="43"/>
      <c r="C53" s="43"/>
      <c r="D53" s="43"/>
      <c r="G53" s="43"/>
      <c r="I53" s="47"/>
      <c r="J53" s="47"/>
    </row>
    <row r="54" spans="1:10" ht="15" customHeight="1" x14ac:dyDescent="0.25">
      <c r="A54" s="87" t="s">
        <v>10</v>
      </c>
      <c r="B54" s="88"/>
      <c r="C54" s="88"/>
      <c r="D54" s="88"/>
      <c r="E54" s="88"/>
      <c r="F54" s="88"/>
      <c r="G54" s="88"/>
      <c r="H54" s="88"/>
      <c r="I54" s="89"/>
      <c r="J54" s="34">
        <f>SUM(J49:J52)</f>
        <v>0</v>
      </c>
    </row>
    <row r="55" spans="1:10" s="27" customFormat="1" ht="15" customHeight="1" x14ac:dyDescent="0.25">
      <c r="A55" s="25"/>
      <c r="B55" s="25"/>
      <c r="C55" s="25"/>
      <c r="D55" s="25"/>
      <c r="E55" s="25"/>
      <c r="F55" s="25"/>
      <c r="G55" s="25"/>
      <c r="H55" s="25"/>
      <c r="I55" s="25"/>
      <c r="J55" s="26"/>
    </row>
    <row r="56" spans="1:10" s="43" customFormat="1" ht="20" x14ac:dyDescent="0.25">
      <c r="A56" s="113" t="s">
        <v>12</v>
      </c>
      <c r="B56" s="113"/>
      <c r="C56" s="113"/>
      <c r="D56" s="113"/>
      <c r="E56" s="113"/>
    </row>
    <row r="57" spans="1:10" ht="42.75" customHeight="1" x14ac:dyDescent="0.25">
      <c r="A57" s="109"/>
      <c r="B57" s="109"/>
      <c r="C57" s="109"/>
      <c r="D57" s="109"/>
      <c r="E57" s="24"/>
      <c r="F57" s="24"/>
      <c r="G57" s="24"/>
      <c r="H57" s="35"/>
      <c r="I57" s="35"/>
      <c r="J57" s="44" t="s">
        <v>4</v>
      </c>
    </row>
    <row r="58" spans="1:10" ht="15.75" customHeight="1" x14ac:dyDescent="0.25">
      <c r="A58" s="35"/>
      <c r="B58" s="35"/>
      <c r="C58" s="36"/>
      <c r="D58" s="84" t="s">
        <v>37</v>
      </c>
      <c r="E58" s="85"/>
      <c r="F58" s="85"/>
      <c r="G58" s="85"/>
      <c r="H58" s="85"/>
      <c r="I58" s="86"/>
      <c r="J58" s="37">
        <f>J34</f>
        <v>0</v>
      </c>
    </row>
    <row r="59" spans="1:10" ht="15" customHeight="1" x14ac:dyDescent="0.25">
      <c r="A59" s="35"/>
      <c r="B59" s="35"/>
      <c r="C59" s="36"/>
      <c r="D59" s="84" t="s">
        <v>38</v>
      </c>
      <c r="E59" s="85"/>
      <c r="F59" s="85"/>
      <c r="G59" s="85"/>
      <c r="H59" s="85"/>
      <c r="I59" s="86"/>
      <c r="J59" s="37">
        <f>J45</f>
        <v>0</v>
      </c>
    </row>
    <row r="60" spans="1:10" ht="15" customHeight="1" x14ac:dyDescent="0.25">
      <c r="A60" s="35"/>
      <c r="B60" s="35"/>
      <c r="C60" s="36"/>
      <c r="D60" s="84" t="s">
        <v>39</v>
      </c>
      <c r="E60" s="85"/>
      <c r="F60" s="85"/>
      <c r="G60" s="85"/>
      <c r="H60" s="85"/>
      <c r="I60" s="86"/>
      <c r="J60" s="37">
        <f>J54</f>
        <v>0</v>
      </c>
    </row>
    <row r="61" spans="1:10" ht="15" customHeight="1" x14ac:dyDescent="0.25">
      <c r="B61" s="35"/>
      <c r="C61" s="36"/>
      <c r="D61" s="87" t="s">
        <v>10</v>
      </c>
      <c r="E61" s="88"/>
      <c r="F61" s="88"/>
      <c r="G61" s="88"/>
      <c r="H61" s="88"/>
      <c r="I61" s="89"/>
      <c r="J61" s="34">
        <f>SUM(J58:J60)</f>
        <v>0</v>
      </c>
    </row>
    <row r="62" spans="1:10" ht="15" customHeight="1" x14ac:dyDescent="0.25">
      <c r="A62" s="7"/>
      <c r="C62" s="4"/>
      <c r="D62" s="7"/>
      <c r="J62" s="4"/>
    </row>
    <row r="63" spans="1:10" ht="15" customHeight="1" x14ac:dyDescent="0.25">
      <c r="A63" s="7"/>
      <c r="C63" s="4"/>
      <c r="D63" s="7"/>
      <c r="J63" s="4"/>
    </row>
    <row r="64" spans="1:10" ht="15" customHeight="1" x14ac:dyDescent="0.25">
      <c r="A64" s="7"/>
      <c r="C64" s="4"/>
      <c r="D64" s="7"/>
      <c r="J64" s="4"/>
    </row>
    <row r="65" spans="1:10" ht="15" customHeight="1" x14ac:dyDescent="0.25">
      <c r="A65" s="74" t="s">
        <v>48</v>
      </c>
      <c r="B65" s="74"/>
      <c r="C65" s="74"/>
      <c r="D65" s="74"/>
      <c r="E65" s="74"/>
      <c r="J65" s="4"/>
    </row>
    <row r="66" spans="1:10" s="28" customFormat="1" ht="15" customHeight="1" x14ac:dyDescent="0.25">
      <c r="A66" s="74"/>
      <c r="B66" s="74"/>
      <c r="C66" s="74"/>
      <c r="D66" s="74"/>
      <c r="E66" s="74"/>
      <c r="F66" s="4"/>
      <c r="G66" s="4"/>
      <c r="H66" s="4"/>
      <c r="I66" s="4"/>
      <c r="J66" s="4"/>
    </row>
    <row r="67" spans="1:10" ht="15" customHeight="1" x14ac:dyDescent="0.25">
      <c r="A67" s="74"/>
      <c r="B67" s="74"/>
      <c r="C67" s="74"/>
      <c r="D67" s="74"/>
      <c r="E67" s="74"/>
      <c r="J67" s="4"/>
    </row>
    <row r="68" spans="1:10" s="43" customFormat="1" ht="15" customHeight="1" x14ac:dyDescent="0.25">
      <c r="A68" s="74"/>
      <c r="B68" s="74"/>
      <c r="C68" s="74"/>
      <c r="D68" s="74"/>
      <c r="E68" s="74"/>
      <c r="F68" s="4"/>
      <c r="G68" s="4"/>
      <c r="H68" s="4"/>
      <c r="I68" s="4"/>
      <c r="J68" s="4"/>
    </row>
    <row r="69" spans="1:10" s="43" customFormat="1" ht="15" customHeight="1" x14ac:dyDescent="0.25">
      <c r="A69" s="4"/>
      <c r="B69" s="4"/>
      <c r="C69" s="4"/>
      <c r="D69" s="7"/>
      <c r="E69" s="4"/>
      <c r="F69" s="4"/>
      <c r="G69" s="4"/>
      <c r="H69" s="4"/>
      <c r="I69" s="4"/>
      <c r="J69" s="4"/>
    </row>
    <row r="70" spans="1:10" s="43" customFormat="1" ht="25.5" customHeight="1" x14ac:dyDescent="0.25">
      <c r="A70" s="4"/>
      <c r="B70" s="4"/>
      <c r="C70" s="4"/>
      <c r="D70" s="7"/>
      <c r="E70" s="4"/>
      <c r="F70" s="4"/>
      <c r="G70" s="4"/>
      <c r="H70" s="4"/>
      <c r="I70" s="4"/>
      <c r="J70" s="4"/>
    </row>
    <row r="71" spans="1:10" s="43" customFormat="1" ht="15.75" customHeight="1" x14ac:dyDescent="0.25">
      <c r="A71" s="4"/>
      <c r="B71" s="4"/>
      <c r="C71" s="4"/>
      <c r="D71" s="7"/>
      <c r="E71" s="4"/>
      <c r="F71" s="4"/>
      <c r="G71" s="4"/>
      <c r="H71" s="4"/>
      <c r="I71" s="4"/>
      <c r="J71" s="4"/>
    </row>
    <row r="72" spans="1:10" x14ac:dyDescent="0.25">
      <c r="C72" s="4"/>
      <c r="D72" s="7"/>
      <c r="J72" s="4"/>
    </row>
    <row r="73" spans="1:10" x14ac:dyDescent="0.25">
      <c r="C73" s="4"/>
      <c r="D73" s="7"/>
      <c r="J73" s="4"/>
    </row>
    <row r="74" spans="1:10" x14ac:dyDescent="0.25">
      <c r="C74" s="4"/>
      <c r="D74" s="7"/>
      <c r="J74" s="4"/>
    </row>
    <row r="75" spans="1:10" x14ac:dyDescent="0.25">
      <c r="C75" s="4"/>
      <c r="D75" s="7"/>
      <c r="J75" s="4"/>
    </row>
    <row r="76" spans="1:10" x14ac:dyDescent="0.25">
      <c r="C76" s="4"/>
      <c r="D76" s="7"/>
      <c r="J76" s="4"/>
    </row>
    <row r="77" spans="1:10" x14ac:dyDescent="0.25">
      <c r="C77" s="4"/>
      <c r="D77" s="7"/>
      <c r="J77" s="4"/>
    </row>
    <row r="78" spans="1:10" x14ac:dyDescent="0.25">
      <c r="C78" s="4"/>
      <c r="D78" s="7"/>
      <c r="J78" s="4"/>
    </row>
    <row r="79" spans="1:10" x14ac:dyDescent="0.25">
      <c r="C79" s="4"/>
      <c r="D79" s="7"/>
      <c r="J79" s="4"/>
    </row>
    <row r="80" spans="1:10" x14ac:dyDescent="0.25">
      <c r="B80" s="28"/>
      <c r="C80" s="28"/>
      <c r="D80" s="29"/>
      <c r="E80" s="28"/>
      <c r="F80" s="28"/>
      <c r="G80" s="28"/>
      <c r="H80" s="28"/>
      <c r="I80" s="28"/>
      <c r="J80" s="28"/>
    </row>
    <row r="81" spans="1:10" x14ac:dyDescent="0.25">
      <c r="C81" s="4"/>
      <c r="D81" s="7"/>
      <c r="J81" s="4"/>
    </row>
    <row r="82" spans="1:10" x14ac:dyDescent="0.25">
      <c r="B82" s="43"/>
      <c r="C82" s="43"/>
      <c r="D82" s="48"/>
      <c r="E82" s="43"/>
      <c r="F82" s="43"/>
      <c r="G82" s="43"/>
      <c r="H82" s="43"/>
      <c r="I82" s="43"/>
      <c r="J82" s="43"/>
    </row>
    <row r="83" spans="1:10" x14ac:dyDescent="0.25">
      <c r="B83" s="43"/>
      <c r="C83" s="43"/>
      <c r="D83" s="48"/>
      <c r="E83" s="43"/>
      <c r="F83" s="43"/>
      <c r="G83" s="43"/>
      <c r="H83" s="43"/>
      <c r="I83" s="43"/>
      <c r="J83" s="43"/>
    </row>
    <row r="84" spans="1:10" x14ac:dyDescent="0.25">
      <c r="B84" s="43"/>
      <c r="C84" s="43"/>
      <c r="D84" s="48"/>
      <c r="E84" s="43"/>
      <c r="F84" s="43"/>
      <c r="G84" s="43"/>
      <c r="H84" s="43"/>
      <c r="I84" s="43"/>
      <c r="J84" s="43"/>
    </row>
    <row r="85" spans="1:10" x14ac:dyDescent="0.25">
      <c r="A85" s="28"/>
      <c r="B85" s="43"/>
      <c r="C85" s="43"/>
      <c r="D85" s="48"/>
      <c r="E85" s="43"/>
      <c r="F85" s="43"/>
      <c r="G85" s="43"/>
      <c r="H85" s="43"/>
      <c r="I85" s="43"/>
      <c r="J85" s="43"/>
    </row>
    <row r="86" spans="1:10" x14ac:dyDescent="0.25">
      <c r="C86" s="4"/>
      <c r="D86" s="7"/>
      <c r="J86" s="4"/>
    </row>
    <row r="87" spans="1:10" x14ac:dyDescent="0.25">
      <c r="A87" s="43"/>
      <c r="C87" s="4"/>
      <c r="D87" s="7"/>
      <c r="J87" s="4"/>
    </row>
    <row r="88" spans="1:10" x14ac:dyDescent="0.25">
      <c r="A88" s="43"/>
      <c r="C88" s="4"/>
      <c r="D88" s="7"/>
      <c r="J88" s="4"/>
    </row>
    <row r="89" spans="1:10" x14ac:dyDescent="0.25">
      <c r="A89" s="43"/>
      <c r="C89" s="4"/>
      <c r="D89" s="7"/>
      <c r="J89" s="4"/>
    </row>
    <row r="90" spans="1:10" x14ac:dyDescent="0.25">
      <c r="A90" s="43"/>
      <c r="C90" s="4"/>
      <c r="D90" s="7"/>
      <c r="J90" s="4"/>
    </row>
    <row r="91" spans="1:10" x14ac:dyDescent="0.25">
      <c r="C91" s="4"/>
      <c r="D91" s="7"/>
      <c r="J91" s="4"/>
    </row>
    <row r="92" spans="1:10" x14ac:dyDescent="0.25">
      <c r="C92" s="4"/>
      <c r="D92" s="7"/>
      <c r="J92" s="4"/>
    </row>
    <row r="93" spans="1:10" x14ac:dyDescent="0.25">
      <c r="C93" s="4"/>
      <c r="D93" s="7"/>
      <c r="J93" s="4"/>
    </row>
    <row r="94" spans="1:10" x14ac:dyDescent="0.25">
      <c r="C94" s="4"/>
      <c r="D94" s="7"/>
      <c r="J94" s="4"/>
    </row>
    <row r="95" spans="1:10" x14ac:dyDescent="0.25">
      <c r="C95" s="4"/>
      <c r="D95" s="7"/>
      <c r="J95" s="4"/>
    </row>
    <row r="96" spans="1:10" x14ac:dyDescent="0.25">
      <c r="C96" s="4"/>
      <c r="D96" s="7"/>
      <c r="J96" s="4"/>
    </row>
    <row r="97" spans="3:10" x14ac:dyDescent="0.25">
      <c r="C97" s="4"/>
      <c r="D97" s="7"/>
      <c r="J97" s="4"/>
    </row>
    <row r="98" spans="3:10" x14ac:dyDescent="0.25">
      <c r="C98" s="4"/>
      <c r="D98" s="7"/>
      <c r="J98" s="4"/>
    </row>
    <row r="99" spans="3:10" x14ac:dyDescent="0.25">
      <c r="C99" s="4"/>
      <c r="D99" s="7"/>
      <c r="J99" s="4"/>
    </row>
    <row r="100" spans="3:10" x14ac:dyDescent="0.25">
      <c r="C100" s="4"/>
      <c r="D100" s="7"/>
      <c r="J100" s="4"/>
    </row>
    <row r="101" spans="3:10" x14ac:dyDescent="0.25">
      <c r="C101" s="4"/>
      <c r="D101" s="7"/>
      <c r="J101" s="4"/>
    </row>
    <row r="102" spans="3:10" x14ac:dyDescent="0.25">
      <c r="C102" s="4"/>
      <c r="D102" s="7"/>
      <c r="J102" s="4"/>
    </row>
    <row r="103" spans="3:10" x14ac:dyDescent="0.25">
      <c r="C103" s="4"/>
      <c r="D103" s="7"/>
      <c r="J103" s="4"/>
    </row>
    <row r="104" spans="3:10" x14ac:dyDescent="0.25">
      <c r="C104" s="4"/>
      <c r="D104" s="7"/>
      <c r="J104" s="4"/>
    </row>
    <row r="105" spans="3:10" x14ac:dyDescent="0.25">
      <c r="C105" s="4"/>
      <c r="D105" s="7"/>
      <c r="J105" s="4"/>
    </row>
    <row r="106" spans="3:10" x14ac:dyDescent="0.25">
      <c r="C106" s="4"/>
      <c r="D106" s="7"/>
      <c r="J106" s="4"/>
    </row>
    <row r="107" spans="3:10" x14ac:dyDescent="0.25">
      <c r="C107" s="4"/>
      <c r="D107" s="7"/>
      <c r="J107" s="4"/>
    </row>
    <row r="108" spans="3:10" x14ac:dyDescent="0.25">
      <c r="C108" s="4"/>
      <c r="D108" s="7"/>
      <c r="J108" s="4"/>
    </row>
    <row r="109" spans="3:10" x14ac:dyDescent="0.25">
      <c r="C109" s="4"/>
      <c r="D109" s="7"/>
      <c r="J109" s="4"/>
    </row>
    <row r="110" spans="3:10" x14ac:dyDescent="0.25">
      <c r="C110" s="4"/>
      <c r="D110" s="7"/>
      <c r="J110" s="4"/>
    </row>
    <row r="111" spans="3:10" x14ac:dyDescent="0.25">
      <c r="C111" s="4"/>
      <c r="D111" s="7"/>
      <c r="J111" s="4"/>
    </row>
    <row r="112" spans="3:10" x14ac:dyDescent="0.25">
      <c r="C112" s="4"/>
      <c r="D112" s="7"/>
      <c r="J112" s="4"/>
    </row>
    <row r="113" spans="3:10" x14ac:dyDescent="0.25">
      <c r="C113" s="4"/>
      <c r="D113" s="7"/>
      <c r="J113" s="4"/>
    </row>
    <row r="114" spans="3:10" x14ac:dyDescent="0.25">
      <c r="C114" s="4"/>
      <c r="D114" s="7"/>
      <c r="J114" s="4"/>
    </row>
    <row r="115" spans="3:10" x14ac:dyDescent="0.25">
      <c r="C115" s="4"/>
      <c r="D115" s="7"/>
      <c r="J115" s="4"/>
    </row>
    <row r="116" spans="3:10" x14ac:dyDescent="0.25">
      <c r="C116" s="4"/>
      <c r="D116" s="7"/>
      <c r="J116" s="4"/>
    </row>
    <row r="117" spans="3:10" x14ac:dyDescent="0.25">
      <c r="C117" s="4"/>
      <c r="D117" s="7"/>
      <c r="J117" s="4"/>
    </row>
    <row r="118" spans="3:10" x14ac:dyDescent="0.25">
      <c r="C118" s="4"/>
      <c r="D118" s="7"/>
      <c r="J118" s="4"/>
    </row>
    <row r="119" spans="3:10" x14ac:dyDescent="0.25">
      <c r="C119" s="4"/>
      <c r="D119" s="7"/>
      <c r="J119" s="4"/>
    </row>
    <row r="120" spans="3:10" x14ac:dyDescent="0.25">
      <c r="C120" s="4"/>
      <c r="D120" s="7"/>
      <c r="J120" s="4"/>
    </row>
    <row r="121" spans="3:10" x14ac:dyDescent="0.25">
      <c r="C121" s="4"/>
      <c r="D121" s="7"/>
      <c r="J121" s="4"/>
    </row>
    <row r="122" spans="3:10" x14ac:dyDescent="0.25">
      <c r="C122" s="4"/>
      <c r="D122" s="7"/>
      <c r="J122" s="4"/>
    </row>
    <row r="123" spans="3:10" x14ac:dyDescent="0.25">
      <c r="C123" s="4"/>
      <c r="D123" s="7"/>
      <c r="J123" s="4"/>
    </row>
    <row r="124" spans="3:10" x14ac:dyDescent="0.25">
      <c r="C124" s="4"/>
      <c r="D124" s="7"/>
      <c r="J124" s="4"/>
    </row>
    <row r="125" spans="3:10" x14ac:dyDescent="0.25">
      <c r="C125" s="4"/>
      <c r="D125" s="7"/>
      <c r="J125" s="4"/>
    </row>
    <row r="126" spans="3:10" x14ac:dyDescent="0.25">
      <c r="C126" s="4"/>
      <c r="D126" s="7"/>
      <c r="J126" s="4"/>
    </row>
    <row r="127" spans="3:10" x14ac:dyDescent="0.25">
      <c r="C127" s="4"/>
      <c r="D127" s="7"/>
      <c r="J127" s="4"/>
    </row>
    <row r="128" spans="3:10" x14ac:dyDescent="0.25">
      <c r="C128" s="4"/>
      <c r="D128" s="7"/>
      <c r="J128" s="4"/>
    </row>
    <row r="129" spans="3:10" x14ac:dyDescent="0.25">
      <c r="C129" s="4"/>
      <c r="D129" s="7"/>
      <c r="J129" s="4"/>
    </row>
    <row r="130" spans="3:10" x14ac:dyDescent="0.25">
      <c r="C130" s="4"/>
      <c r="D130" s="7"/>
      <c r="J130" s="4"/>
    </row>
    <row r="131" spans="3:10" x14ac:dyDescent="0.25">
      <c r="C131" s="4"/>
      <c r="D131" s="7"/>
      <c r="J131" s="4"/>
    </row>
    <row r="132" spans="3:10" x14ac:dyDescent="0.25">
      <c r="C132" s="4"/>
      <c r="D132" s="7"/>
      <c r="J132" s="4"/>
    </row>
    <row r="133" spans="3:10" x14ac:dyDescent="0.25">
      <c r="C133" s="4"/>
      <c r="D133" s="7"/>
      <c r="J133" s="4"/>
    </row>
    <row r="134" spans="3:10" x14ac:dyDescent="0.25">
      <c r="C134" s="4"/>
      <c r="D134" s="7"/>
      <c r="J134" s="4"/>
    </row>
    <row r="135" spans="3:10" x14ac:dyDescent="0.25">
      <c r="C135" s="4"/>
      <c r="D135" s="7"/>
      <c r="J135" s="4"/>
    </row>
    <row r="136" spans="3:10" x14ac:dyDescent="0.25">
      <c r="C136" s="4"/>
      <c r="D136" s="7"/>
      <c r="J136" s="4"/>
    </row>
    <row r="137" spans="3:10" x14ac:dyDescent="0.25">
      <c r="C137" s="4"/>
      <c r="D137" s="7"/>
      <c r="J137" s="4"/>
    </row>
    <row r="138" spans="3:10" x14ac:dyDescent="0.25">
      <c r="C138" s="4"/>
      <c r="D138" s="7"/>
      <c r="J138" s="4"/>
    </row>
    <row r="139" spans="3:10" x14ac:dyDescent="0.25">
      <c r="C139" s="4"/>
      <c r="D139" s="7"/>
      <c r="J139" s="4"/>
    </row>
    <row r="140" spans="3:10" x14ac:dyDescent="0.25">
      <c r="C140" s="4"/>
      <c r="D140" s="7"/>
      <c r="J140" s="4"/>
    </row>
    <row r="141" spans="3:10" x14ac:dyDescent="0.25">
      <c r="C141" s="4"/>
      <c r="D141" s="7"/>
      <c r="J141" s="4"/>
    </row>
    <row r="142" spans="3:10" x14ac:dyDescent="0.25">
      <c r="C142" s="4"/>
      <c r="D142" s="7"/>
      <c r="J142" s="4"/>
    </row>
    <row r="143" spans="3:10" x14ac:dyDescent="0.25">
      <c r="C143" s="4"/>
      <c r="D143" s="7"/>
      <c r="J143" s="4"/>
    </row>
    <row r="144" spans="3:10" x14ac:dyDescent="0.25">
      <c r="C144" s="4"/>
      <c r="D144" s="7"/>
      <c r="J144" s="4"/>
    </row>
    <row r="145" spans="3:10" x14ac:dyDescent="0.25">
      <c r="C145" s="4"/>
      <c r="D145" s="7"/>
      <c r="J145" s="4"/>
    </row>
    <row r="146" spans="3:10" x14ac:dyDescent="0.25">
      <c r="C146" s="4"/>
      <c r="D146" s="7"/>
      <c r="J146" s="4"/>
    </row>
    <row r="147" spans="3:10" x14ac:dyDescent="0.25">
      <c r="C147" s="4"/>
      <c r="D147" s="7"/>
      <c r="J147" s="4"/>
    </row>
    <row r="148" spans="3:10" x14ac:dyDescent="0.25">
      <c r="C148" s="4"/>
      <c r="D148" s="7"/>
      <c r="J148" s="4"/>
    </row>
    <row r="149" spans="3:10" x14ac:dyDescent="0.25">
      <c r="C149" s="4"/>
      <c r="D149" s="7"/>
      <c r="J149" s="4"/>
    </row>
    <row r="150" spans="3:10" x14ac:dyDescent="0.25">
      <c r="C150" s="4"/>
      <c r="D150" s="7"/>
      <c r="J150" s="4"/>
    </row>
    <row r="151" spans="3:10" x14ac:dyDescent="0.25">
      <c r="C151" s="4"/>
      <c r="D151" s="7"/>
      <c r="J151" s="4"/>
    </row>
    <row r="152" spans="3:10" x14ac:dyDescent="0.25">
      <c r="C152" s="4"/>
      <c r="D152" s="7"/>
      <c r="J152" s="4"/>
    </row>
    <row r="153" spans="3:10" x14ac:dyDescent="0.25">
      <c r="C153" s="4"/>
      <c r="D153" s="7"/>
      <c r="J153" s="4"/>
    </row>
    <row r="154" spans="3:10" x14ac:dyDescent="0.25">
      <c r="C154" s="4"/>
      <c r="D154" s="7"/>
      <c r="J154" s="4"/>
    </row>
    <row r="155" spans="3:10" x14ac:dyDescent="0.25">
      <c r="C155" s="4"/>
      <c r="D155" s="7"/>
      <c r="J155" s="4"/>
    </row>
    <row r="156" spans="3:10" x14ac:dyDescent="0.25">
      <c r="C156" s="4"/>
      <c r="D156" s="7"/>
      <c r="J156" s="4"/>
    </row>
    <row r="157" spans="3:10" x14ac:dyDescent="0.25">
      <c r="C157" s="4"/>
      <c r="D157" s="7"/>
      <c r="J157" s="4"/>
    </row>
    <row r="158" spans="3:10" x14ac:dyDescent="0.25">
      <c r="C158" s="4"/>
      <c r="D158" s="7"/>
      <c r="J158" s="4"/>
    </row>
    <row r="159" spans="3:10" x14ac:dyDescent="0.25">
      <c r="C159" s="4"/>
      <c r="D159" s="7"/>
      <c r="J159" s="4"/>
    </row>
    <row r="160" spans="3:10" x14ac:dyDescent="0.25">
      <c r="C160" s="4"/>
      <c r="D160" s="7"/>
      <c r="J160" s="4"/>
    </row>
    <row r="161" spans="3:10" x14ac:dyDescent="0.25">
      <c r="C161" s="4"/>
      <c r="D161" s="7"/>
      <c r="J161" s="4"/>
    </row>
    <row r="162" spans="3:10" x14ac:dyDescent="0.25">
      <c r="C162" s="4"/>
      <c r="D162" s="7"/>
      <c r="J162" s="4"/>
    </row>
    <row r="163" spans="3:10" x14ac:dyDescent="0.25">
      <c r="C163" s="4"/>
      <c r="D163" s="7"/>
      <c r="J163" s="4"/>
    </row>
    <row r="164" spans="3:10" x14ac:dyDescent="0.25">
      <c r="C164" s="4"/>
      <c r="D164" s="7"/>
      <c r="J164" s="4"/>
    </row>
    <row r="165" spans="3:10" x14ac:dyDescent="0.25">
      <c r="C165" s="4"/>
      <c r="D165" s="7"/>
      <c r="J165" s="4"/>
    </row>
    <row r="166" spans="3:10" x14ac:dyDescent="0.25">
      <c r="C166" s="4"/>
      <c r="D166" s="7"/>
      <c r="J166" s="4"/>
    </row>
    <row r="167" spans="3:10" x14ac:dyDescent="0.25">
      <c r="C167" s="4"/>
      <c r="D167" s="7"/>
      <c r="J167" s="4"/>
    </row>
    <row r="168" spans="3:10" x14ac:dyDescent="0.25">
      <c r="C168" s="4"/>
      <c r="D168" s="7"/>
      <c r="J168" s="4"/>
    </row>
    <row r="169" spans="3:10" x14ac:dyDescent="0.25">
      <c r="C169" s="4"/>
      <c r="D169" s="7"/>
      <c r="J169" s="4"/>
    </row>
    <row r="170" spans="3:10" x14ac:dyDescent="0.25">
      <c r="C170" s="4"/>
      <c r="D170" s="7"/>
      <c r="J170" s="4"/>
    </row>
    <row r="171" spans="3:10" x14ac:dyDescent="0.25">
      <c r="C171" s="4"/>
      <c r="D171" s="7"/>
      <c r="J171" s="4"/>
    </row>
    <row r="172" spans="3:10" x14ac:dyDescent="0.25">
      <c r="C172" s="4"/>
      <c r="D172" s="7"/>
      <c r="J172" s="4"/>
    </row>
    <row r="173" spans="3:10" x14ac:dyDescent="0.25">
      <c r="C173" s="4"/>
      <c r="D173" s="7"/>
      <c r="J173" s="4"/>
    </row>
    <row r="174" spans="3:10" x14ac:dyDescent="0.25">
      <c r="C174" s="4"/>
      <c r="D174" s="7"/>
      <c r="J174" s="4"/>
    </row>
    <row r="175" spans="3:10" x14ac:dyDescent="0.25">
      <c r="C175" s="4"/>
      <c r="D175" s="7"/>
      <c r="J175" s="4"/>
    </row>
    <row r="176" spans="3:10" x14ac:dyDescent="0.25">
      <c r="C176" s="4"/>
      <c r="D176" s="7"/>
      <c r="J176" s="4"/>
    </row>
    <row r="177" spans="3:10" x14ac:dyDescent="0.25">
      <c r="C177" s="4"/>
      <c r="D177" s="7"/>
      <c r="J177" s="4"/>
    </row>
    <row r="178" spans="3:10" x14ac:dyDescent="0.25">
      <c r="C178" s="4"/>
      <c r="D178" s="7"/>
      <c r="J178" s="4"/>
    </row>
    <row r="179" spans="3:10" x14ac:dyDescent="0.25">
      <c r="C179" s="4"/>
      <c r="D179" s="7"/>
      <c r="J179" s="4"/>
    </row>
    <row r="180" spans="3:10" x14ac:dyDescent="0.25">
      <c r="C180" s="4"/>
      <c r="D180" s="7"/>
      <c r="J180" s="4"/>
    </row>
    <row r="181" spans="3:10" x14ac:dyDescent="0.25">
      <c r="C181" s="4"/>
      <c r="D181" s="7"/>
      <c r="J181" s="4"/>
    </row>
    <row r="182" spans="3:10" x14ac:dyDescent="0.25">
      <c r="C182" s="4"/>
      <c r="D182" s="7"/>
      <c r="J182" s="4"/>
    </row>
    <row r="183" spans="3:10" x14ac:dyDescent="0.25">
      <c r="C183" s="4"/>
      <c r="D183" s="7"/>
      <c r="J183" s="4"/>
    </row>
    <row r="184" spans="3:10" x14ac:dyDescent="0.25">
      <c r="C184" s="4"/>
      <c r="D184" s="7"/>
      <c r="J184" s="4"/>
    </row>
    <row r="185" spans="3:10" x14ac:dyDescent="0.25">
      <c r="C185" s="4"/>
      <c r="D185" s="7"/>
      <c r="J185" s="4"/>
    </row>
    <row r="186" spans="3:10" x14ac:dyDescent="0.25">
      <c r="C186" s="4"/>
      <c r="D186" s="7"/>
      <c r="J186" s="4"/>
    </row>
    <row r="187" spans="3:10" x14ac:dyDescent="0.25">
      <c r="C187" s="4"/>
      <c r="D187" s="7"/>
      <c r="J187" s="4"/>
    </row>
    <row r="188" spans="3:10" x14ac:dyDescent="0.25">
      <c r="C188" s="4"/>
      <c r="D188" s="7"/>
      <c r="J188" s="4"/>
    </row>
    <row r="189" spans="3:10" x14ac:dyDescent="0.25">
      <c r="C189" s="4"/>
      <c r="D189" s="7"/>
      <c r="J189" s="4"/>
    </row>
    <row r="190" spans="3:10" x14ac:dyDescent="0.25">
      <c r="C190" s="4"/>
      <c r="D190" s="7"/>
      <c r="J190" s="4"/>
    </row>
    <row r="191" spans="3:10" x14ac:dyDescent="0.25">
      <c r="C191" s="4"/>
      <c r="D191" s="7"/>
      <c r="J191" s="4"/>
    </row>
    <row r="192" spans="3:10" x14ac:dyDescent="0.25">
      <c r="C192" s="4"/>
      <c r="D192" s="7"/>
      <c r="J192" s="4"/>
    </row>
    <row r="193" spans="3:10" x14ac:dyDescent="0.25">
      <c r="C193" s="4"/>
      <c r="D193" s="7"/>
      <c r="J193" s="4"/>
    </row>
    <row r="194" spans="3:10" x14ac:dyDescent="0.25">
      <c r="C194" s="4"/>
      <c r="D194" s="7"/>
      <c r="J194" s="4"/>
    </row>
    <row r="195" spans="3:10" x14ac:dyDescent="0.25">
      <c r="C195" s="4"/>
      <c r="D195" s="7"/>
      <c r="J195" s="4"/>
    </row>
    <row r="196" spans="3:10" x14ac:dyDescent="0.25">
      <c r="C196" s="4"/>
      <c r="D196" s="7"/>
      <c r="J196" s="4"/>
    </row>
    <row r="197" spans="3:10" x14ac:dyDescent="0.25">
      <c r="C197" s="4"/>
      <c r="D197" s="7"/>
      <c r="J197" s="4"/>
    </row>
    <row r="198" spans="3:10" x14ac:dyDescent="0.25">
      <c r="C198" s="4"/>
      <c r="D198" s="7"/>
      <c r="J198" s="4"/>
    </row>
    <row r="199" spans="3:10" x14ac:dyDescent="0.25">
      <c r="C199" s="4"/>
      <c r="D199" s="7"/>
      <c r="J199" s="4"/>
    </row>
    <row r="200" spans="3:10" x14ac:dyDescent="0.25">
      <c r="C200" s="4"/>
      <c r="D200" s="7"/>
      <c r="J200" s="4"/>
    </row>
    <row r="201" spans="3:10" x14ac:dyDescent="0.25">
      <c r="C201" s="4"/>
      <c r="D201" s="7"/>
      <c r="J201" s="4"/>
    </row>
    <row r="202" spans="3:10" x14ac:dyDescent="0.25">
      <c r="C202" s="4"/>
      <c r="D202" s="7"/>
      <c r="J202" s="4"/>
    </row>
    <row r="203" spans="3:10" x14ac:dyDescent="0.25">
      <c r="C203" s="4"/>
      <c r="D203" s="7"/>
      <c r="J203" s="4"/>
    </row>
    <row r="204" spans="3:10" x14ac:dyDescent="0.25">
      <c r="C204" s="4"/>
      <c r="D204" s="7"/>
      <c r="J204" s="4"/>
    </row>
    <row r="205" spans="3:10" x14ac:dyDescent="0.25">
      <c r="C205" s="4"/>
      <c r="D205" s="7"/>
      <c r="J205" s="4"/>
    </row>
    <row r="206" spans="3:10" x14ac:dyDescent="0.25">
      <c r="C206" s="4"/>
      <c r="D206" s="7"/>
      <c r="J206" s="4"/>
    </row>
    <row r="207" spans="3:10" x14ac:dyDescent="0.25">
      <c r="C207" s="4"/>
      <c r="D207" s="7"/>
      <c r="J207" s="4"/>
    </row>
    <row r="208" spans="3:10" x14ac:dyDescent="0.25">
      <c r="C208" s="4"/>
      <c r="D208" s="7"/>
      <c r="J208" s="4"/>
    </row>
    <row r="209" spans="3:10" x14ac:dyDescent="0.25">
      <c r="C209" s="4"/>
      <c r="D209" s="7"/>
      <c r="J209" s="4"/>
    </row>
    <row r="210" spans="3:10" x14ac:dyDescent="0.25">
      <c r="C210" s="4"/>
      <c r="D210" s="7"/>
      <c r="J210" s="4"/>
    </row>
    <row r="211" spans="3:10" x14ac:dyDescent="0.25">
      <c r="C211" s="4"/>
      <c r="D211" s="7"/>
      <c r="J211" s="4"/>
    </row>
    <row r="212" spans="3:10" x14ac:dyDescent="0.25">
      <c r="C212" s="4"/>
      <c r="D212" s="7"/>
      <c r="J212" s="4"/>
    </row>
    <row r="213" spans="3:10" x14ac:dyDescent="0.25">
      <c r="C213" s="4"/>
      <c r="D213" s="7"/>
      <c r="J213" s="4"/>
    </row>
    <row r="214" spans="3:10" x14ac:dyDescent="0.25">
      <c r="C214" s="4"/>
      <c r="D214" s="7"/>
      <c r="J214" s="4"/>
    </row>
    <row r="215" spans="3:10" x14ac:dyDescent="0.25">
      <c r="C215" s="4"/>
      <c r="D215" s="7"/>
      <c r="J215" s="4"/>
    </row>
    <row r="216" spans="3:10" x14ac:dyDescent="0.25">
      <c r="C216" s="4"/>
      <c r="D216" s="7"/>
      <c r="J216" s="4"/>
    </row>
    <row r="217" spans="3:10" x14ac:dyDescent="0.25">
      <c r="C217" s="4"/>
      <c r="D217" s="7"/>
      <c r="J217" s="4"/>
    </row>
    <row r="218" spans="3:10" x14ac:dyDescent="0.25">
      <c r="C218" s="4"/>
      <c r="D218" s="7"/>
      <c r="J218" s="4"/>
    </row>
    <row r="219" spans="3:10" x14ac:dyDescent="0.25">
      <c r="C219" s="4"/>
      <c r="D219" s="7"/>
      <c r="J219" s="4"/>
    </row>
    <row r="220" spans="3:10" x14ac:dyDescent="0.25">
      <c r="C220" s="4"/>
      <c r="D220" s="7"/>
      <c r="J220" s="4"/>
    </row>
    <row r="221" spans="3:10" x14ac:dyDescent="0.25">
      <c r="C221" s="4"/>
      <c r="D221" s="7"/>
      <c r="J221" s="4"/>
    </row>
    <row r="222" spans="3:10" x14ac:dyDescent="0.25">
      <c r="C222" s="4"/>
      <c r="D222" s="7"/>
      <c r="J222" s="4"/>
    </row>
    <row r="223" spans="3:10" x14ac:dyDescent="0.25">
      <c r="C223" s="4"/>
      <c r="D223" s="7"/>
      <c r="J223" s="4"/>
    </row>
    <row r="224" spans="3:10" x14ac:dyDescent="0.25">
      <c r="C224" s="4"/>
      <c r="D224" s="7"/>
      <c r="J224" s="4"/>
    </row>
    <row r="225" spans="3:10" x14ac:dyDescent="0.25">
      <c r="C225" s="4"/>
      <c r="D225" s="7"/>
      <c r="J225" s="4"/>
    </row>
    <row r="226" spans="3:10" x14ac:dyDescent="0.25">
      <c r="C226" s="4"/>
      <c r="D226" s="7"/>
      <c r="J226" s="4"/>
    </row>
    <row r="227" spans="3:10" x14ac:dyDescent="0.25">
      <c r="C227" s="4"/>
      <c r="D227" s="7"/>
      <c r="J227" s="4"/>
    </row>
    <row r="228" spans="3:10" x14ac:dyDescent="0.25">
      <c r="C228" s="4"/>
      <c r="D228" s="7"/>
      <c r="J228" s="4"/>
    </row>
    <row r="229" spans="3:10" x14ac:dyDescent="0.25">
      <c r="C229" s="4"/>
      <c r="D229" s="7"/>
      <c r="J229" s="4"/>
    </row>
    <row r="230" spans="3:10" x14ac:dyDescent="0.25">
      <c r="C230" s="4"/>
      <c r="D230" s="7"/>
      <c r="J230" s="4"/>
    </row>
    <row r="231" spans="3:10" x14ac:dyDescent="0.25">
      <c r="C231" s="4"/>
      <c r="D231" s="7"/>
      <c r="J231" s="4"/>
    </row>
    <row r="232" spans="3:10" x14ac:dyDescent="0.25">
      <c r="C232" s="4"/>
      <c r="D232" s="7"/>
      <c r="J232" s="4"/>
    </row>
    <row r="233" spans="3:10" x14ac:dyDescent="0.25">
      <c r="C233" s="4"/>
      <c r="D233" s="7"/>
      <c r="J233" s="4"/>
    </row>
    <row r="234" spans="3:10" x14ac:dyDescent="0.25">
      <c r="C234" s="4"/>
      <c r="D234" s="7"/>
      <c r="J234" s="4"/>
    </row>
    <row r="235" spans="3:10" x14ac:dyDescent="0.25">
      <c r="C235" s="4"/>
      <c r="D235" s="7"/>
      <c r="J235" s="4"/>
    </row>
    <row r="236" spans="3:10" x14ac:dyDescent="0.25">
      <c r="C236" s="4"/>
      <c r="D236" s="7"/>
      <c r="J236" s="4"/>
    </row>
    <row r="237" spans="3:10" x14ac:dyDescent="0.25">
      <c r="C237" s="4"/>
      <c r="D237" s="7"/>
      <c r="J237" s="4"/>
    </row>
    <row r="238" spans="3:10" x14ac:dyDescent="0.25">
      <c r="C238" s="4"/>
      <c r="D238" s="7"/>
      <c r="J238" s="4"/>
    </row>
    <row r="239" spans="3:10" x14ac:dyDescent="0.25">
      <c r="C239" s="4"/>
      <c r="D239" s="7"/>
      <c r="J239" s="4"/>
    </row>
    <row r="240" spans="3:10" x14ac:dyDescent="0.25">
      <c r="C240" s="4"/>
      <c r="D240" s="7"/>
      <c r="J240" s="4"/>
    </row>
    <row r="241" spans="3:10" x14ac:dyDescent="0.25">
      <c r="C241" s="4"/>
      <c r="D241" s="7"/>
      <c r="J241" s="4"/>
    </row>
    <row r="242" spans="3:10" x14ac:dyDescent="0.25">
      <c r="C242" s="4"/>
      <c r="D242" s="7"/>
      <c r="J242" s="4"/>
    </row>
    <row r="243" spans="3:10" x14ac:dyDescent="0.25">
      <c r="C243" s="4"/>
      <c r="D243" s="7"/>
      <c r="J243" s="4"/>
    </row>
    <row r="244" spans="3:10" x14ac:dyDescent="0.25">
      <c r="C244" s="4"/>
      <c r="D244" s="7"/>
      <c r="J244" s="4"/>
    </row>
    <row r="245" spans="3:10" x14ac:dyDescent="0.25">
      <c r="C245" s="4"/>
      <c r="D245" s="7"/>
      <c r="J245" s="4"/>
    </row>
    <row r="246" spans="3:10" x14ac:dyDescent="0.25">
      <c r="C246" s="4"/>
      <c r="D246" s="7"/>
      <c r="J246" s="4"/>
    </row>
    <row r="247" spans="3:10" x14ac:dyDescent="0.25">
      <c r="C247" s="4"/>
      <c r="D247" s="7"/>
      <c r="J247" s="4"/>
    </row>
    <row r="248" spans="3:10" x14ac:dyDescent="0.25">
      <c r="C248" s="4"/>
      <c r="D248" s="7"/>
      <c r="J248" s="4"/>
    </row>
    <row r="249" spans="3:10" x14ac:dyDescent="0.25">
      <c r="C249" s="4"/>
      <c r="D249" s="7"/>
      <c r="J249" s="4"/>
    </row>
    <row r="250" spans="3:10" x14ac:dyDescent="0.25">
      <c r="C250" s="4"/>
      <c r="D250" s="7"/>
      <c r="J250" s="4"/>
    </row>
    <row r="251" spans="3:10" x14ac:dyDescent="0.25">
      <c r="C251" s="4"/>
      <c r="D251" s="7"/>
      <c r="J251" s="4"/>
    </row>
    <row r="252" spans="3:10" x14ac:dyDescent="0.25">
      <c r="C252" s="4"/>
      <c r="D252" s="7"/>
      <c r="J252" s="4"/>
    </row>
    <row r="253" spans="3:10" x14ac:dyDescent="0.25">
      <c r="C253" s="4"/>
      <c r="D253" s="7"/>
      <c r="J253" s="4"/>
    </row>
    <row r="254" spans="3:10" x14ac:dyDescent="0.25">
      <c r="C254" s="4"/>
      <c r="D254" s="7"/>
      <c r="J254" s="4"/>
    </row>
    <row r="255" spans="3:10" x14ac:dyDescent="0.25">
      <c r="C255" s="4"/>
      <c r="D255" s="7"/>
      <c r="J255" s="4"/>
    </row>
    <row r="256" spans="3:10" x14ac:dyDescent="0.25">
      <c r="C256" s="4"/>
      <c r="D256" s="7"/>
      <c r="J256" s="4"/>
    </row>
    <row r="257" spans="3:10" x14ac:dyDescent="0.25">
      <c r="C257" s="4"/>
      <c r="D257" s="7"/>
      <c r="J257" s="4"/>
    </row>
    <row r="258" spans="3:10" x14ac:dyDescent="0.25">
      <c r="C258" s="4"/>
      <c r="D258" s="7"/>
      <c r="J258" s="4"/>
    </row>
    <row r="259" spans="3:10" x14ac:dyDescent="0.25">
      <c r="C259" s="4"/>
      <c r="D259" s="7"/>
      <c r="J259" s="4"/>
    </row>
    <row r="260" spans="3:10" x14ac:dyDescent="0.25">
      <c r="C260" s="4"/>
      <c r="D260" s="7"/>
      <c r="J260" s="4"/>
    </row>
    <row r="261" spans="3:10" x14ac:dyDescent="0.25">
      <c r="C261" s="4"/>
      <c r="D261" s="7"/>
      <c r="J261" s="4"/>
    </row>
    <row r="262" spans="3:10" x14ac:dyDescent="0.25">
      <c r="C262" s="4"/>
      <c r="D262" s="7"/>
      <c r="J262" s="4"/>
    </row>
    <row r="263" spans="3:10" x14ac:dyDescent="0.25">
      <c r="C263" s="4"/>
      <c r="D263" s="7"/>
      <c r="J263" s="4"/>
    </row>
    <row r="264" spans="3:10" x14ac:dyDescent="0.25">
      <c r="C264" s="4"/>
      <c r="D264" s="7"/>
      <c r="J264" s="4"/>
    </row>
    <row r="265" spans="3:10" x14ac:dyDescent="0.25">
      <c r="C265" s="4"/>
      <c r="D265" s="7"/>
      <c r="J265" s="4"/>
    </row>
    <row r="266" spans="3:10" x14ac:dyDescent="0.25">
      <c r="C266" s="4"/>
      <c r="D266" s="7"/>
      <c r="J266" s="4"/>
    </row>
    <row r="267" spans="3:10" x14ac:dyDescent="0.25">
      <c r="C267" s="4"/>
      <c r="D267" s="7"/>
      <c r="J267" s="4"/>
    </row>
    <row r="268" spans="3:10" x14ac:dyDescent="0.25">
      <c r="C268" s="4"/>
      <c r="D268" s="7"/>
      <c r="J268" s="4"/>
    </row>
    <row r="269" spans="3:10" x14ac:dyDescent="0.25">
      <c r="C269" s="4"/>
      <c r="D269" s="7"/>
      <c r="J269" s="4"/>
    </row>
    <row r="270" spans="3:10" x14ac:dyDescent="0.25">
      <c r="C270" s="4"/>
      <c r="D270" s="7"/>
      <c r="J270" s="4"/>
    </row>
    <row r="271" spans="3:10" x14ac:dyDescent="0.25">
      <c r="C271" s="4"/>
      <c r="D271" s="7"/>
      <c r="J271" s="4"/>
    </row>
    <row r="272" spans="3:10" x14ac:dyDescent="0.25">
      <c r="C272" s="4"/>
      <c r="D272" s="7"/>
      <c r="J272" s="4"/>
    </row>
    <row r="273" spans="3:10" x14ac:dyDescent="0.25">
      <c r="C273" s="4"/>
      <c r="D273" s="7"/>
      <c r="J273" s="4"/>
    </row>
    <row r="274" spans="3:10" x14ac:dyDescent="0.25">
      <c r="C274" s="4"/>
      <c r="D274" s="7"/>
      <c r="J274" s="4"/>
    </row>
    <row r="275" spans="3:10" x14ac:dyDescent="0.25">
      <c r="C275" s="4"/>
      <c r="D275" s="7"/>
      <c r="J275" s="4"/>
    </row>
    <row r="276" spans="3:10" x14ac:dyDescent="0.25">
      <c r="C276" s="4"/>
      <c r="D276" s="7"/>
      <c r="J276" s="4"/>
    </row>
    <row r="277" spans="3:10" x14ac:dyDescent="0.25">
      <c r="C277" s="4"/>
      <c r="D277" s="7"/>
      <c r="J277" s="4"/>
    </row>
    <row r="278" spans="3:10" x14ac:dyDescent="0.25">
      <c r="C278" s="4"/>
      <c r="D278" s="7"/>
      <c r="J278" s="4"/>
    </row>
    <row r="279" spans="3:10" x14ac:dyDescent="0.25">
      <c r="C279" s="4"/>
      <c r="D279" s="7"/>
      <c r="J279" s="4"/>
    </row>
    <row r="280" spans="3:10" x14ac:dyDescent="0.25">
      <c r="C280" s="4"/>
      <c r="D280" s="7"/>
      <c r="J280" s="4"/>
    </row>
    <row r="281" spans="3:10" x14ac:dyDescent="0.25">
      <c r="C281" s="4"/>
      <c r="D281" s="7"/>
      <c r="J281" s="4"/>
    </row>
    <row r="282" spans="3:10" x14ac:dyDescent="0.25">
      <c r="C282" s="4"/>
      <c r="D282" s="7"/>
      <c r="J282" s="4"/>
    </row>
    <row r="283" spans="3:10" x14ac:dyDescent="0.25">
      <c r="C283" s="4"/>
      <c r="D283" s="7"/>
      <c r="J283" s="4"/>
    </row>
    <row r="284" spans="3:10" x14ac:dyDescent="0.25">
      <c r="C284" s="4"/>
      <c r="D284" s="7"/>
      <c r="J284" s="4"/>
    </row>
    <row r="285" spans="3:10" x14ac:dyDescent="0.25">
      <c r="C285" s="4"/>
      <c r="D285" s="7"/>
      <c r="J285" s="4"/>
    </row>
    <row r="286" spans="3:10" x14ac:dyDescent="0.25">
      <c r="C286" s="4"/>
      <c r="D286" s="7"/>
      <c r="J286" s="4"/>
    </row>
    <row r="287" spans="3:10" x14ac:dyDescent="0.25">
      <c r="C287" s="4"/>
      <c r="D287" s="7"/>
      <c r="J287" s="4"/>
    </row>
    <row r="288" spans="3:10" x14ac:dyDescent="0.25">
      <c r="C288" s="4"/>
      <c r="D288" s="7"/>
      <c r="J288" s="4"/>
    </row>
    <row r="289" spans="3:10" x14ac:dyDescent="0.25">
      <c r="C289" s="4"/>
      <c r="D289" s="7"/>
      <c r="J289" s="4"/>
    </row>
    <row r="290" spans="3:10" x14ac:dyDescent="0.25">
      <c r="C290" s="4"/>
      <c r="D290" s="7"/>
      <c r="J290" s="4"/>
    </row>
    <row r="291" spans="3:10" x14ac:dyDescent="0.25">
      <c r="C291" s="4"/>
      <c r="D291" s="7"/>
      <c r="J291" s="4"/>
    </row>
    <row r="292" spans="3:10" x14ac:dyDescent="0.25">
      <c r="C292" s="4"/>
      <c r="D292" s="7"/>
      <c r="J292" s="4"/>
    </row>
    <row r="293" spans="3:10" x14ac:dyDescent="0.25">
      <c r="C293" s="4"/>
      <c r="D293" s="7"/>
      <c r="J293" s="4"/>
    </row>
    <row r="294" spans="3:10" x14ac:dyDescent="0.25">
      <c r="C294" s="4"/>
      <c r="D294" s="7"/>
      <c r="J294" s="4"/>
    </row>
    <row r="295" spans="3:10" x14ac:dyDescent="0.25">
      <c r="C295" s="4"/>
      <c r="D295" s="7"/>
      <c r="J295" s="4"/>
    </row>
    <row r="296" spans="3:10" x14ac:dyDescent="0.25">
      <c r="C296" s="4"/>
      <c r="D296" s="7"/>
      <c r="J296" s="4"/>
    </row>
    <row r="297" spans="3:10" x14ac:dyDescent="0.25">
      <c r="C297" s="4"/>
      <c r="D297" s="7"/>
      <c r="J297" s="4"/>
    </row>
    <row r="298" spans="3:10" x14ac:dyDescent="0.25">
      <c r="C298" s="4"/>
      <c r="D298" s="7"/>
      <c r="J298" s="4"/>
    </row>
    <row r="299" spans="3:10" x14ac:dyDescent="0.25">
      <c r="C299" s="4"/>
      <c r="D299" s="7"/>
      <c r="J299" s="4"/>
    </row>
    <row r="300" spans="3:10" x14ac:dyDescent="0.25">
      <c r="C300" s="4"/>
      <c r="D300" s="7"/>
      <c r="J300" s="4"/>
    </row>
    <row r="301" spans="3:10" x14ac:dyDescent="0.25">
      <c r="C301" s="4"/>
      <c r="D301" s="7"/>
      <c r="J301" s="4"/>
    </row>
    <row r="302" spans="3:10" x14ac:dyDescent="0.25">
      <c r="C302" s="4"/>
      <c r="D302" s="7"/>
      <c r="J302" s="4"/>
    </row>
    <row r="303" spans="3:10" x14ac:dyDescent="0.25">
      <c r="C303" s="4"/>
      <c r="D303" s="7"/>
      <c r="J303" s="4"/>
    </row>
  </sheetData>
  <mergeCells count="65">
    <mergeCell ref="A32:G32"/>
    <mergeCell ref="D50:I50"/>
    <mergeCell ref="J38:J43"/>
    <mergeCell ref="B17:E17"/>
    <mergeCell ref="B20:E20"/>
    <mergeCell ref="A15:A20"/>
    <mergeCell ref="F40:H40"/>
    <mergeCell ref="F43:H43"/>
    <mergeCell ref="A38:E43"/>
    <mergeCell ref="A28:E28"/>
    <mergeCell ref="A37:E37"/>
    <mergeCell ref="F41:H41"/>
    <mergeCell ref="F42:H42"/>
    <mergeCell ref="F38:H38"/>
    <mergeCell ref="F37:H37"/>
    <mergeCell ref="A30:G30"/>
    <mergeCell ref="A23:A26"/>
    <mergeCell ref="B10:E10"/>
    <mergeCell ref="B11:E11"/>
    <mergeCell ref="D52:I52"/>
    <mergeCell ref="D58:I58"/>
    <mergeCell ref="D59:I59"/>
    <mergeCell ref="B24:H24"/>
    <mergeCell ref="B26:H26"/>
    <mergeCell ref="A57:D57"/>
    <mergeCell ref="A34:I34"/>
    <mergeCell ref="A31:G31"/>
    <mergeCell ref="A56:E56"/>
    <mergeCell ref="A45:I45"/>
    <mergeCell ref="A48:I48"/>
    <mergeCell ref="D51:I51"/>
    <mergeCell ref="A49:C52"/>
    <mergeCell ref="D49:I49"/>
    <mergeCell ref="D61:I61"/>
    <mergeCell ref="A47:E47"/>
    <mergeCell ref="A2:J2"/>
    <mergeCell ref="A5:D5"/>
    <mergeCell ref="A8:A12"/>
    <mergeCell ref="F9:H9"/>
    <mergeCell ref="B9:E9"/>
    <mergeCell ref="B8:E8"/>
    <mergeCell ref="F8:H8"/>
    <mergeCell ref="A3:D3"/>
    <mergeCell ref="A4:D4"/>
    <mergeCell ref="E4:H4"/>
    <mergeCell ref="A6:E6"/>
    <mergeCell ref="F7:H7"/>
    <mergeCell ref="F12:H12"/>
    <mergeCell ref="B12:E12"/>
    <mergeCell ref="F10:H10"/>
    <mergeCell ref="F11:H11"/>
    <mergeCell ref="A65:E68"/>
    <mergeCell ref="A21:J21"/>
    <mergeCell ref="A14:E14"/>
    <mergeCell ref="B15:E15"/>
    <mergeCell ref="B16:E16"/>
    <mergeCell ref="B18:E18"/>
    <mergeCell ref="B19:E19"/>
    <mergeCell ref="F39:H39"/>
    <mergeCell ref="A35:J35"/>
    <mergeCell ref="B23:H23"/>
    <mergeCell ref="A36:E36"/>
    <mergeCell ref="D60:I60"/>
    <mergeCell ref="A54:I54"/>
    <mergeCell ref="B25:H25"/>
  </mergeCells>
  <phoneticPr fontId="4" type="noConversion"/>
  <printOptions horizontalCentered="1" verticalCentered="1"/>
  <pageMargins left="0.19685039370078741" right="0.19685039370078741" top="0.98425196850393704" bottom="0.98425196850393704" header="0.51181102362204722" footer="0.51181102362204722"/>
  <pageSetup paperSize="9" scale="54" orientation="landscape" r:id="rId1"/>
  <headerFooter alignWithMargins="0">
    <oddHeader xml:space="preserve">&amp;C&amp;"Arial,Gras"&amp;9&amp;K00-042FOURNITURES DE SERVICES DE TÉLÉCOMMUNICATIONS VOIX ET DONNEES </oddHeader>
    <oddFooter>&amp;L&amp;"Arial,Gras"&amp;9&amp;K00-042Devis Quantitatif Estimatif&amp;R&amp;"Arial,Gras"&amp;9&amp;K00-042&amp;P/&amp;P</oddFooter>
  </headerFooter>
  <rowBreaks count="1" manualBreakCount="1">
    <brk id="27" max="9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ea7a336-1881-4432-bdd4-d3da4402d471" xsi:nil="true"/>
    <lcf76f155ced4ddcb4097134ff3c332f xmlns="0d8033be-dfa8-47cc-8448-95f49fac5e1e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7953C3F63F0864495CB2368A6111AA9" ma:contentTypeVersion="11" ma:contentTypeDescription="Crée un document." ma:contentTypeScope="" ma:versionID="8684b08d156e2e9b698cb6546a81b88c">
  <xsd:schema xmlns:xsd="http://www.w3.org/2001/XMLSchema" xmlns:xs="http://www.w3.org/2001/XMLSchema" xmlns:p="http://schemas.microsoft.com/office/2006/metadata/properties" xmlns:ns2="0d8033be-dfa8-47cc-8448-95f49fac5e1e" xmlns:ns3="2ea7a336-1881-4432-bdd4-d3da4402d471" targetNamespace="http://schemas.microsoft.com/office/2006/metadata/properties" ma:root="true" ma:fieldsID="a8919f99bdfd5e71fe713b49175e45c2" ns2:_="" ns3:_="">
    <xsd:import namespace="0d8033be-dfa8-47cc-8448-95f49fac5e1e"/>
    <xsd:import namespace="2ea7a336-1881-4432-bdd4-d3da4402d4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d8033be-dfa8-47cc-8448-95f49fac5e1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bdffcb31-dd5a-45cd-b8e8-26140020a13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a7a336-1881-4432-bdd4-d3da4402d471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0fd4e1bf-676f-47a0-b145-0855570c4402}" ma:internalName="TaxCatchAll" ma:showField="CatchAllData" ma:web="2ea7a336-1881-4432-bdd4-d3da4402d4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AC7F62D-17D9-4ED0-BADA-17207EC7B138}">
  <ds:schemaRefs>
    <ds:schemaRef ds:uri="http://schemas.microsoft.com/office/2006/metadata/properties"/>
    <ds:schemaRef ds:uri="http://schemas.microsoft.com/office/infopath/2007/PartnerControls"/>
    <ds:schemaRef ds:uri="2ea7a336-1881-4432-bdd4-d3da4402d471"/>
    <ds:schemaRef ds:uri="0d8033be-dfa8-47cc-8448-95f49fac5e1e"/>
  </ds:schemaRefs>
</ds:datastoreItem>
</file>

<file path=customXml/itemProps2.xml><?xml version="1.0" encoding="utf-8"?>
<ds:datastoreItem xmlns:ds="http://schemas.openxmlformats.org/officeDocument/2006/customXml" ds:itemID="{4CC33220-3F06-47C0-8F5B-EB8A902FD8D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B9A1944-D3FE-4740-B8A4-7095322E587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d8033be-dfa8-47cc-8448-95f49fac5e1e"/>
    <ds:schemaRef ds:uri="2ea7a336-1881-4432-bdd4-d3da4402d47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Entête </vt:lpstr>
      <vt:lpstr>Téléphonie filaire</vt:lpstr>
      <vt:lpstr>'Entête '!Zone_d_impression</vt:lpstr>
      <vt:lpstr>'Téléphonie filaire'!Zone_d_impression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ORIA</dc:creator>
  <cp:lastModifiedBy>Olivier HOMAND</cp:lastModifiedBy>
  <cp:lastPrinted>2016-01-15T08:10:22Z</cp:lastPrinted>
  <dcterms:created xsi:type="dcterms:W3CDTF">2006-06-06T06:43:40Z</dcterms:created>
  <dcterms:modified xsi:type="dcterms:W3CDTF">2025-07-01T16:01:36Z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0x01010007953C3F63F0864495CB2368A6111AA9</vt:lpwstr>
  </property>
  <property fmtid="{D5CDD505-2E9C-101B-9397-08002B2CF9AE}" pid="3" name="MediaServiceImageTags">
    <vt:lpwstr/>
  </property>
</Properties>
</file>